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495" yWindow="135" windowWidth="15720" windowHeight="13680"/>
  </bookViews>
  <sheets>
    <sheet name="Содержание" sheetId="1" r:id="rId1"/>
    <sheet name="1" sheetId="2" r:id="rId2"/>
    <sheet name="2" sheetId="3" r:id="rId3"/>
  </sheets>
  <definedNames>
    <definedName name="а">Содержание!#REF!</definedName>
  </definedNames>
  <calcPr calcId="144525"/>
</workbook>
</file>

<file path=xl/calcChain.xml><?xml version="1.0" encoding="utf-8"?>
<calcChain xmlns="http://schemas.openxmlformats.org/spreadsheetml/2006/main">
  <c r="AV26" i="3" l="1"/>
  <c r="AT26" i="3"/>
  <c r="AP26" i="3"/>
  <c r="AX25" i="3"/>
  <c r="AV25" i="3"/>
  <c r="AT25" i="3"/>
  <c r="AR25" i="3"/>
  <c r="AP25" i="3"/>
  <c r="AX24" i="3"/>
  <c r="AV24" i="3"/>
  <c r="AT24" i="3"/>
  <c r="AR24" i="3"/>
  <c r="AP24" i="3"/>
  <c r="AX23" i="3"/>
  <c r="AV23" i="3"/>
  <c r="AT23" i="3"/>
  <c r="AR23" i="3"/>
  <c r="AP23" i="3"/>
  <c r="AX22" i="3"/>
  <c r="AV22" i="3"/>
  <c r="AT22" i="3"/>
  <c r="AR22" i="3"/>
  <c r="AP22" i="3"/>
  <c r="AV21" i="3"/>
  <c r="AT21" i="3"/>
  <c r="AP21" i="3"/>
  <c r="AX20" i="3"/>
  <c r="AV20" i="3"/>
  <c r="AT20" i="3"/>
  <c r="AR20" i="3"/>
  <c r="AP20" i="3"/>
  <c r="AV18" i="3"/>
  <c r="AV17" i="3"/>
  <c r="AT17" i="3"/>
  <c r="AP17" i="3"/>
  <c r="AV15" i="3"/>
  <c r="AT15" i="3"/>
  <c r="AR15" i="3"/>
  <c r="AP15" i="3"/>
  <c r="AV12" i="3"/>
  <c r="AR12" i="3"/>
  <c r="AV8" i="3"/>
  <c r="AT8" i="3"/>
  <c r="AR8" i="3"/>
  <c r="AP8" i="3"/>
  <c r="AX7" i="3"/>
  <c r="AV7" i="3"/>
  <c r="AT7" i="3"/>
  <c r="AR7" i="3"/>
  <c r="AP7" i="3"/>
  <c r="AS19" i="2"/>
  <c r="AO19" i="2"/>
  <c r="AU18" i="2"/>
  <c r="AS18" i="2"/>
  <c r="AW17" i="2"/>
  <c r="AU17" i="2"/>
  <c r="AS17" i="2"/>
  <c r="AQ17" i="2"/>
  <c r="AO17" i="2"/>
  <c r="AW15" i="2"/>
  <c r="AU15" i="2"/>
  <c r="AS15" i="2"/>
  <c r="AQ15" i="2"/>
  <c r="AO15" i="2"/>
  <c r="AS14" i="2"/>
  <c r="AQ14" i="2"/>
  <c r="AO14" i="2"/>
  <c r="AS13" i="2"/>
  <c r="AQ13" i="2"/>
  <c r="AO13" i="2"/>
  <c r="AW12" i="2"/>
  <c r="AU12" i="2"/>
  <c r="AS12" i="2"/>
  <c r="AQ12" i="2"/>
  <c r="AO12" i="2"/>
  <c r="AW11" i="2"/>
  <c r="AU11" i="2"/>
  <c r="AS11" i="2"/>
  <c r="AQ11" i="2"/>
  <c r="AO11" i="2"/>
  <c r="AW8" i="2"/>
  <c r="AU8" i="2"/>
  <c r="AS8" i="2"/>
  <c r="AQ8" i="2"/>
  <c r="AO8" i="2"/>
  <c r="AW7" i="2"/>
  <c r="AU7" i="2"/>
  <c r="AS7" i="2"/>
  <c r="AQ7" i="2"/>
  <c r="AO7" i="2"/>
  <c r="AL22" i="3" l="1"/>
  <c r="AL7" i="3"/>
  <c r="AJ8" i="3"/>
  <c r="AJ12" i="3"/>
  <c r="AJ15" i="3"/>
  <c r="AJ17" i="3"/>
  <c r="AJ20" i="3"/>
  <c r="AJ21" i="3"/>
  <c r="AJ22" i="3"/>
  <c r="AJ23" i="3"/>
  <c r="AJ24" i="3"/>
  <c r="AJ25" i="3"/>
  <c r="AJ26" i="3"/>
  <c r="AJ7" i="3"/>
  <c r="AH8" i="3"/>
  <c r="AH15" i="3"/>
  <c r="AH17" i="3"/>
  <c r="AH20" i="3"/>
  <c r="AH21" i="3"/>
  <c r="AH22" i="3"/>
  <c r="AH23" i="3"/>
  <c r="AH24" i="3"/>
  <c r="AH25" i="3"/>
  <c r="AH26" i="3"/>
  <c r="AH7" i="3"/>
  <c r="AF8" i="3"/>
  <c r="AF15" i="3"/>
  <c r="AF20" i="3"/>
  <c r="AF21" i="3"/>
  <c r="AF22" i="3"/>
  <c r="AF23" i="3"/>
  <c r="AF24" i="3"/>
  <c r="AF25" i="3"/>
  <c r="AF7" i="3"/>
  <c r="AD8" i="3"/>
  <c r="AD15" i="3"/>
  <c r="AD17" i="3"/>
  <c r="AD20" i="3"/>
  <c r="AD21" i="3"/>
  <c r="AD22" i="3"/>
  <c r="AD23" i="3"/>
  <c r="AD24" i="3"/>
  <c r="AD25" i="3"/>
  <c r="AD26" i="3"/>
  <c r="AD7" i="3"/>
  <c r="AK7" i="3"/>
  <c r="AG20" i="2" l="1"/>
  <c r="AG19" i="2"/>
  <c r="AE19" i="2"/>
  <c r="AC19" i="2"/>
  <c r="AI18" i="2"/>
  <c r="AG18" i="2"/>
  <c r="AI17" i="2"/>
  <c r="AG17" i="2"/>
  <c r="AE17" i="2"/>
  <c r="AC17" i="2"/>
  <c r="AI15" i="2"/>
  <c r="AG15" i="2"/>
  <c r="AE15" i="2"/>
  <c r="AC15" i="2"/>
  <c r="AG14" i="2"/>
  <c r="AE14" i="2"/>
  <c r="AC14" i="2"/>
  <c r="AG13" i="2"/>
  <c r="AE13" i="2"/>
  <c r="AC13" i="2"/>
  <c r="AI12" i="2"/>
  <c r="AG12" i="2"/>
  <c r="AE12" i="2"/>
  <c r="AC12" i="2"/>
  <c r="AI11" i="2"/>
  <c r="AG11" i="2"/>
  <c r="AE11" i="2"/>
  <c r="AC11" i="2"/>
  <c r="AG10" i="2"/>
  <c r="AE10" i="2"/>
  <c r="AE9" i="2"/>
  <c r="AI8" i="2"/>
  <c r="AG8" i="2"/>
  <c r="AE8" i="2"/>
  <c r="AC8" i="2"/>
  <c r="AK7" i="2"/>
  <c r="AI7" i="2"/>
  <c r="AG7" i="2"/>
  <c r="AE7" i="2"/>
  <c r="AC7" i="2"/>
</calcChain>
</file>

<file path=xl/sharedStrings.xml><?xml version="1.0" encoding="utf-8"?>
<sst xmlns="http://schemas.openxmlformats.org/spreadsheetml/2006/main" count="1096" uniqueCount="51">
  <si>
    <t>Содержание:</t>
  </si>
  <si>
    <t>Всего</t>
  </si>
  <si>
    <t>1.</t>
  </si>
  <si>
    <t>2.</t>
  </si>
  <si>
    <t>Ответственный исполнитель:</t>
  </si>
  <si>
    <t>Всего основных фондов</t>
  </si>
  <si>
    <t>из них:</t>
  </si>
  <si>
    <t>здания</t>
  </si>
  <si>
    <t>сооружения</t>
  </si>
  <si>
    <t>машины и оборудование</t>
  </si>
  <si>
    <t>транспортные средства</t>
  </si>
  <si>
    <t>прочие виды основных фондов</t>
  </si>
  <si>
    <t>в % к итогу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</si>
  <si>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</si>
  <si>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</si>
  <si>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</si>
  <si>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</si>
  <si>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</si>
  <si>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</si>
  <si>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</si>
  <si>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</si>
  <si>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</si>
  <si>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</si>
  <si>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</si>
  <si>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</si>
  <si>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</si>
  <si>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</si>
  <si>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</si>
  <si>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</si>
  <si>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</si>
  <si>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</si>
  <si>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</si>
  <si>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-</t>
  </si>
  <si>
    <t>…</t>
  </si>
  <si>
    <t>… Данные не размещаются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(ст.4, п.5; ст. 9. П.1)</t>
  </si>
  <si>
    <t>тыс. руб.</t>
  </si>
  <si>
    <t>… Данные не размещаются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(ст.4, п.5; ст. 9. П.1).</t>
  </si>
  <si>
    <r>
      <t xml:space="preserve">Обновлено: </t>
    </r>
    <r>
      <rPr>
        <sz val="12"/>
        <color rgb="FF0000FF"/>
        <rFont val="Times New Roman"/>
        <family val="1"/>
        <charset val="204"/>
      </rPr>
      <t/>
    </r>
  </si>
  <si>
    <t>ФИО</t>
  </si>
  <si>
    <t>тел.</t>
  </si>
  <si>
    <t>К содержанию</t>
  </si>
  <si>
    <r>
      <t>Видовая структура основных фондов некоммерческих организаций по Республике Калмыкия на конец года по видам экономической деятельности</t>
    </r>
    <r>
      <rPr>
        <b/>
        <vertAlign val="superscript"/>
        <sz val="10"/>
        <rFont val="Arial"/>
        <family val="2"/>
        <charset val="204"/>
      </rPr>
      <t>1)</t>
    </r>
  </si>
  <si>
    <r>
      <rPr>
        <vertAlign val="superscript"/>
        <sz val="10"/>
        <color rgb="FF000000"/>
        <rFont val="Arial"/>
        <family val="2"/>
        <charset val="204"/>
      </rPr>
      <t xml:space="preserve">1) </t>
    </r>
    <r>
      <rPr>
        <sz val="10"/>
        <color rgb="FF000000"/>
        <rFont val="Arial"/>
        <family val="2"/>
        <charset val="204"/>
      </rPr>
      <t>В соответствии с Общероссийским классификатором видов экономической деятельности ОКВЭД2.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</si>
  <si>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В соответствии с Общероссийским классификатором видов экономической деятельности ОКВЭД2.</t>
    </r>
  </si>
  <si>
    <r>
      <t>Видовая структура основных фондов коммерческих организаций (без субъектов малого предпринимательство) по Республике Калмыкия на конец года с учетом переоценки, осуществленной на конец отчетного года, 
по видам экономической деятельности</t>
    </r>
    <r>
      <rPr>
        <b/>
        <vertAlign val="superscript"/>
        <sz val="10"/>
        <rFont val="Arial"/>
        <family val="2"/>
        <charset val="204"/>
      </rPr>
      <t>1)</t>
    </r>
  </si>
  <si>
    <t>Отхонова О.Б.</t>
  </si>
  <si>
    <t>...</t>
  </si>
  <si>
    <t>..</t>
  </si>
  <si>
    <t>8 (847 22) 3-95-70</t>
  </si>
  <si>
    <t>Видовая структура основных фондов коммерческих организаций (без субъектов малого предпринимательство) по ОКВЭД2 на конец 2020-2023 гг</t>
  </si>
  <si>
    <t>Видовая структура основных фондов некоммерческих организаций по ОКВЭД2 на конец 2020-2023 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</si>
</sst>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"/>
    <numFmt numFmtId="167" formatCode="_-* #,##0\ _₽_-;\-* #,##0\ _₽_-;_-* &quot;-&quot;??\ _₽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family val="2"/>
    </font>
    <font>
      <u/>
      <sz val="10"/>
      <color indexed="12"/>
      <name val="Arial Cyr"/>
      <charset val="204"/>
    </font>
    <font>
      <sz val="12"/>
      <color rgb="FF0000FF"/>
      <name val="Times New Roman"/>
      <family val="1"/>
      <charset val="204"/>
    </font>
    <font>
      <sz val="6.15"/>
      <name val="Arial"/>
      <family val="2"/>
    </font>
    <font>
      <u/>
      <sz val="12"/>
      <color theme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3" fillId="0" borderId="12" applyNumberFormat="0" applyFill="0" applyProtection="0">
      <alignment horizontal="left" vertical="top" wrapText="1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</cellStyleXfs>
  <cellXfs count="112">
    <xf numFmtId="0" fontId="0" fillId="0" borderId="0" xfId="0"/>
    <xf numFmtId="0" fontId="7" fillId="0" borderId="0" xfId="0" applyFont="1" applyBorder="1"/>
    <xf numFmtId="0" fontId="7" fillId="0" borderId="0" xfId="0" applyFont="1"/>
    <xf numFmtId="0" fontId="9" fillId="0" borderId="0" xfId="0" applyFont="1" applyFill="1" applyBorder="1"/>
    <xf numFmtId="49" fontId="8" fillId="0" borderId="0" xfId="0" applyNumberFormat="1" applyFont="1"/>
    <xf numFmtId="0" fontId="14" fillId="0" borderId="0" xfId="1" applyFont="1" applyBorder="1" applyAlignment="1"/>
    <xf numFmtId="0" fontId="14" fillId="0" borderId="0" xfId="1" applyFo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4" fillId="0" borderId="0" xfId="1" applyFont="1" applyAlignment="1" applyProtection="1">
      <alignment horizontal="left" indent="2"/>
    </xf>
    <xf numFmtId="0" fontId="8" fillId="0" borderId="0" xfId="1" applyFont="1" applyAlignment="1" applyProtection="1">
      <alignment horizontal="left"/>
    </xf>
    <xf numFmtId="0" fontId="8" fillId="0" borderId="0" xfId="1" applyFont="1" applyAlignment="1" applyProtection="1"/>
    <xf numFmtId="0" fontId="7" fillId="0" borderId="0" xfId="0" applyFont="1" applyFill="1" applyBorder="1"/>
    <xf numFmtId="0" fontId="14" fillId="0" borderId="0" xfId="1" applyFont="1" applyBorder="1"/>
    <xf numFmtId="0" fontId="5" fillId="2" borderId="0" xfId="0" applyFont="1" applyFill="1"/>
    <xf numFmtId="0" fontId="16" fillId="2" borderId="0" xfId="0" applyFont="1" applyFill="1"/>
    <xf numFmtId="0" fontId="16" fillId="0" borderId="0" xfId="0" applyFont="1" applyFill="1"/>
    <xf numFmtId="0" fontId="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17" fillId="3" borderId="11" xfId="7" applyFont="1" applyFill="1" applyBorder="1" applyAlignment="1">
      <alignment wrapText="1"/>
    </xf>
    <xf numFmtId="3" fontId="17" fillId="3" borderId="11" xfId="0" applyNumberFormat="1" applyFont="1" applyFill="1" applyBorder="1" applyAlignment="1">
      <alignment horizontal="right"/>
    </xf>
    <xf numFmtId="166" fontId="17" fillId="3" borderId="11" xfId="0" applyNumberFormat="1" applyFont="1" applyFill="1" applyBorder="1" applyAlignment="1">
      <alignment horizontal="right"/>
    </xf>
    <xf numFmtId="3" fontId="17" fillId="3" borderId="11" xfId="0" applyNumberFormat="1" applyFont="1" applyFill="1" applyBorder="1" applyAlignment="1" applyProtection="1">
      <alignment horizontal="right"/>
    </xf>
    <xf numFmtId="0" fontId="5" fillId="0" borderId="0" xfId="0" applyFont="1" applyFill="1" applyBorder="1"/>
    <xf numFmtId="0" fontId="5" fillId="0" borderId="11" xfId="10" applyFont="1" applyBorder="1" applyAlignment="1">
      <alignment vertical="center" wrapText="1"/>
    </xf>
    <xf numFmtId="3" fontId="5" fillId="0" borderId="11" xfId="18" applyNumberFormat="1" applyFon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166" fontId="5" fillId="0" borderId="11" xfId="0" applyNumberFormat="1" applyFont="1" applyFill="1" applyBorder="1" applyAlignment="1">
      <alignment horizontal="right"/>
    </xf>
    <xf numFmtId="3" fontId="5" fillId="0" borderId="11" xfId="0" applyNumberFormat="1" applyFont="1" applyFill="1" applyBorder="1" applyAlignment="1" applyProtection="1">
      <alignment horizontal="right"/>
    </xf>
    <xf numFmtId="2" fontId="5" fillId="0" borderId="0" xfId="0" applyNumberFormat="1" applyFont="1" applyBorder="1"/>
    <xf numFmtId="0" fontId="5" fillId="0" borderId="0" xfId="0" applyFont="1" applyBorder="1"/>
    <xf numFmtId="3" fontId="5" fillId="0" borderId="0" xfId="0" applyNumberFormat="1" applyFont="1" applyBorder="1"/>
    <xf numFmtId="1" fontId="5" fillId="0" borderId="0" xfId="0" applyNumberFormat="1" applyFont="1" applyBorder="1"/>
    <xf numFmtId="165" fontId="5" fillId="0" borderId="0" xfId="0" applyNumberFormat="1" applyFont="1" applyBorder="1"/>
    <xf numFmtId="3" fontId="5" fillId="0" borderId="0" xfId="0" applyNumberFormat="1" applyFont="1"/>
    <xf numFmtId="1" fontId="5" fillId="0" borderId="0" xfId="0" applyNumberFormat="1" applyFont="1"/>
    <xf numFmtId="2" fontId="5" fillId="0" borderId="0" xfId="0" applyNumberFormat="1" applyFont="1"/>
    <xf numFmtId="165" fontId="5" fillId="0" borderId="0" xfId="0" applyNumberFormat="1" applyFont="1"/>
    <xf numFmtId="0" fontId="5" fillId="0" borderId="0" xfId="0" applyFont="1"/>
    <xf numFmtId="0" fontId="16" fillId="0" borderId="0" xfId="0" applyFont="1"/>
    <xf numFmtId="3" fontId="16" fillId="0" borderId="0" xfId="0" applyNumberFormat="1" applyFont="1"/>
    <xf numFmtId="0" fontId="5" fillId="0" borderId="0" xfId="0" applyFont="1" applyAlignment="1">
      <alignment vertical="center" wrapText="1"/>
    </xf>
    <xf numFmtId="0" fontId="17" fillId="2" borderId="11" xfId="7" applyFont="1" applyFill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5" fillId="2" borderId="2" xfId="7" applyFont="1" applyFill="1" applyBorder="1" applyAlignment="1">
      <alignment vertical="top" wrapText="1"/>
    </xf>
    <xf numFmtId="0" fontId="5" fillId="2" borderId="9" xfId="7" applyFont="1" applyFill="1" applyBorder="1" applyAlignment="1">
      <alignment vertical="top" wrapText="1"/>
    </xf>
    <xf numFmtId="3" fontId="18" fillId="3" borderId="11" xfId="0" applyNumberFormat="1" applyFont="1" applyFill="1" applyBorder="1" applyAlignment="1">
      <alignment horizontal="right"/>
    </xf>
    <xf numFmtId="3" fontId="18" fillId="3" borderId="11" xfId="10" applyNumberFormat="1" applyFont="1" applyFill="1" applyBorder="1" applyAlignment="1">
      <alignment horizontal="right"/>
    </xf>
    <xf numFmtId="165" fontId="18" fillId="3" borderId="11" xfId="0" applyNumberFormat="1" applyFont="1" applyFill="1" applyBorder="1" applyAlignment="1">
      <alignment horizontal="right"/>
    </xf>
    <xf numFmtId="1" fontId="18" fillId="3" borderId="11" xfId="0" applyNumberFormat="1" applyFont="1" applyFill="1" applyBorder="1" applyAlignment="1">
      <alignment horizontal="right"/>
    </xf>
    <xf numFmtId="0" fontId="16" fillId="0" borderId="0" xfId="0" applyFont="1" applyBorder="1"/>
    <xf numFmtId="0" fontId="19" fillId="0" borderId="11" xfId="10" applyFont="1" applyBorder="1" applyAlignment="1">
      <alignment vertical="center" wrapText="1"/>
    </xf>
    <xf numFmtId="3" fontId="16" fillId="0" borderId="11" xfId="0" applyNumberFormat="1" applyFont="1" applyBorder="1" applyAlignment="1">
      <alignment horizontal="right"/>
    </xf>
    <xf numFmtId="3" fontId="16" fillId="0" borderId="11" xfId="10" applyNumberFormat="1" applyFont="1" applyBorder="1" applyAlignment="1">
      <alignment horizontal="right"/>
    </xf>
    <xf numFmtId="165" fontId="16" fillId="0" borderId="11" xfId="0" applyNumberFormat="1" applyFont="1" applyBorder="1" applyAlignment="1">
      <alignment horizontal="right"/>
    </xf>
    <xf numFmtId="1" fontId="16" fillId="0" borderId="11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16" fillId="0" borderId="0" xfId="11" applyNumberFormat="1" applyFont="1" applyBorder="1"/>
    <xf numFmtId="0" fontId="16" fillId="0" borderId="0" xfId="11" applyFont="1" applyBorder="1"/>
    <xf numFmtId="165" fontId="16" fillId="0" borderId="0" xfId="0" applyNumberFormat="1" applyFont="1" applyBorder="1"/>
    <xf numFmtId="3" fontId="16" fillId="0" borderId="0" xfId="11" applyNumberFormat="1" applyFont="1" applyFill="1" applyBorder="1"/>
    <xf numFmtId="3" fontId="16" fillId="0" borderId="0" xfId="0" applyNumberFormat="1" applyFont="1" applyBorder="1"/>
    <xf numFmtId="165" fontId="16" fillId="0" borderId="0" xfId="0" applyNumberFormat="1" applyFont="1"/>
    <xf numFmtId="3" fontId="16" fillId="0" borderId="0" xfId="11" applyNumberFormat="1" applyFont="1"/>
    <xf numFmtId="2" fontId="16" fillId="0" borderId="0" xfId="0" applyNumberFormat="1" applyFont="1"/>
    <xf numFmtId="3" fontId="23" fillId="0" borderId="11" xfId="0" applyNumberFormat="1" applyFont="1" applyFill="1" applyBorder="1" applyAlignment="1" applyProtection="1">
      <alignment horizontal="right"/>
    </xf>
    <xf numFmtId="165" fontId="16" fillId="0" borderId="11" xfId="0" applyNumberFormat="1" applyFont="1" applyFill="1" applyBorder="1" applyAlignment="1">
      <alignment horizontal="right"/>
    </xf>
    <xf numFmtId="3" fontId="23" fillId="0" borderId="14" xfId="0" applyNumberFormat="1" applyFont="1" applyFill="1" applyBorder="1" applyAlignment="1" applyProtection="1">
      <alignment horizontal="right"/>
    </xf>
    <xf numFmtId="3" fontId="16" fillId="0" borderId="11" xfId="0" applyNumberFormat="1" applyFont="1" applyFill="1" applyBorder="1" applyAlignment="1">
      <alignment horizontal="right"/>
    </xf>
    <xf numFmtId="0" fontId="5" fillId="2" borderId="10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vertical="center" wrapText="1"/>
    </xf>
    <xf numFmtId="3" fontId="5" fillId="2" borderId="10" xfId="7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5" fillId="2" borderId="10" xfId="7" applyFont="1" applyFill="1" applyBorder="1" applyAlignment="1">
      <alignment horizontal="center" vertical="center" wrapText="1"/>
    </xf>
    <xf numFmtId="165" fontId="17" fillId="3" borderId="11" xfId="0" applyNumberFormat="1" applyFont="1" applyFill="1" applyBorder="1" applyAlignment="1">
      <alignment horizontal="right"/>
    </xf>
    <xf numFmtId="165" fontId="5" fillId="0" borderId="11" xfId="0" applyNumberFormat="1" applyFont="1" applyFill="1" applyBorder="1" applyAlignment="1">
      <alignment horizontal="right"/>
    </xf>
    <xf numFmtId="14" fontId="8" fillId="0" borderId="0" xfId="1" applyNumberFormat="1" applyFont="1" applyAlignment="1" applyProtection="1">
      <alignment horizontal="center"/>
    </xf>
    <xf numFmtId="0" fontId="8" fillId="0" borderId="0" xfId="1" applyFont="1" applyAlignment="1" applyProtection="1">
      <alignment horizontal="center"/>
    </xf>
    <xf numFmtId="0" fontId="6" fillId="0" borderId="0" xfId="0" applyFont="1" applyAlignment="1">
      <alignment horizontal="left"/>
    </xf>
    <xf numFmtId="0" fontId="14" fillId="0" borderId="0" xfId="1" quotePrefix="1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17" fillId="2" borderId="11" xfId="0" applyFont="1" applyFill="1" applyBorder="1" applyAlignment="1">
      <alignment horizontal="center" wrapText="1"/>
    </xf>
    <xf numFmtId="0" fontId="5" fillId="2" borderId="7" xfId="7" applyFont="1" applyFill="1" applyBorder="1" applyAlignment="1">
      <alignment horizontal="center" vertical="center" wrapText="1"/>
    </xf>
    <xf numFmtId="0" fontId="5" fillId="2" borderId="8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5" fillId="2" borderId="10" xfId="7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top" wrapText="1"/>
    </xf>
    <xf numFmtId="0" fontId="5" fillId="2" borderId="5" xfId="7" applyFont="1" applyFill="1" applyBorder="1" applyAlignment="1">
      <alignment horizontal="center" vertical="top" wrapText="1"/>
    </xf>
    <xf numFmtId="0" fontId="5" fillId="2" borderId="6" xfId="7" applyFont="1" applyFill="1" applyBorder="1" applyAlignment="1">
      <alignment horizontal="center" vertical="top" wrapText="1"/>
    </xf>
    <xf numFmtId="0" fontId="5" fillId="2" borderId="4" xfId="7" applyFont="1" applyFill="1" applyBorder="1" applyAlignment="1">
      <alignment horizontal="center" vertical="center" wrapText="1"/>
    </xf>
    <xf numFmtId="0" fontId="5" fillId="2" borderId="6" xfId="7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7" fillId="2" borderId="2" xfId="7" applyFont="1" applyFill="1" applyBorder="1" applyAlignment="1">
      <alignment horizontal="center" wrapText="1"/>
    </xf>
    <xf numFmtId="0" fontId="17" fillId="2" borderId="9" xfId="7" applyFont="1" applyFill="1" applyBorder="1" applyAlignment="1">
      <alignment horizontal="center" wrapText="1"/>
    </xf>
    <xf numFmtId="0" fontId="5" fillId="0" borderId="0" xfId="10" applyFont="1" applyAlignment="1">
      <alignment horizontal="left" vertical="center" wrapText="1"/>
    </xf>
    <xf numFmtId="0" fontId="17" fillId="2" borderId="11" xfId="7" applyFont="1" applyFill="1" applyBorder="1" applyAlignment="1">
      <alignment horizontal="center" wrapText="1"/>
    </xf>
    <xf numFmtId="0" fontId="15" fillId="2" borderId="0" xfId="1" applyFont="1" applyFill="1" applyAlignment="1">
      <alignment horizontal="left"/>
    </xf>
    <xf numFmtId="0" fontId="17" fillId="2" borderId="13" xfId="7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7" fillId="2" borderId="4" xfId="7" applyFont="1" applyFill="1" applyBorder="1" applyAlignment="1">
      <alignment horizontal="center" vertical="center" wrapText="1"/>
    </xf>
    <xf numFmtId="0" fontId="17" fillId="2" borderId="5" xfId="7" applyFont="1" applyFill="1" applyBorder="1" applyAlignment="1">
      <alignment horizontal="center" vertical="center" wrapText="1"/>
    </xf>
    <xf numFmtId="0" fontId="17" fillId="2" borderId="6" xfId="7" applyFont="1" applyFill="1" applyBorder="1" applyAlignment="1">
      <alignment horizontal="center" vertical="center" wrapText="1"/>
    </xf>
    <xf numFmtId="0" fontId="16" fillId="0" borderId="0" xfId="11" applyFont="1" applyAlignment="1">
      <alignment horizontal="left"/>
    </xf>
    <xf numFmtId="0" fontId="17" fillId="2" borderId="0" xfId="7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 applyProtection="1">
      <alignment horizontal="right"/>
    </xf>
    <xf numFmtId="166" fontId="5" fillId="0" borderId="11" xfId="0" applyNumberFormat="1" applyFont="1" applyFill="1" applyBorder="1" applyAlignment="1" applyProtection="1">
      <alignment horizontal="right"/>
    </xf>
    <xf numFmtId="167" fontId="16" fillId="0" borderId="0" xfId="0" applyNumberFormat="1" applyFont="1" applyFill="1" applyBorder="1" applyAlignment="1" applyProtection="1">
      <alignment horizontal="right" vertical="center" wrapText="1"/>
    </xf>
  </cellXfs>
  <cellStyles count="19">
    <cellStyle name="m49048872" xfId="15"/>
    <cellStyle name="Normal" xfId="12"/>
    <cellStyle name="Гиперссылка" xfId="1" builtinId="8"/>
    <cellStyle name="Гиперссылка 2" xfId="13"/>
    <cellStyle name="Обычный" xfId="0" builtinId="0"/>
    <cellStyle name="Обычный 12" xfId="10"/>
    <cellStyle name="Обычный 13" xfId="11"/>
    <cellStyle name="Обычный 2" xfId="3"/>
    <cellStyle name="Обычный 2 2" xfId="7"/>
    <cellStyle name="Обычный 2 3" xfId="8"/>
    <cellStyle name="Обычный 3" xfId="14"/>
    <cellStyle name="Обычный 4" xfId="4"/>
    <cellStyle name="Обычный 5" xfId="5"/>
    <cellStyle name="Обычный 7" xfId="6"/>
    <cellStyle name="Обычный_Лист1" xfId="18"/>
    <cellStyle name="Процентный 2" xfId="16"/>
    <cellStyle name="Процентный 2 2" xfId="17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904876</xdr:colOff>
      <xdr:row>0</xdr:row>
      <xdr:rowOff>0</xdr:rowOff>
    </xdr:from>
    <xdr:ext cx="255600" cy="272740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6" y="0"/>
          <a:ext cx="255600" cy="2727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904876</xdr:colOff>
      <xdr:row>0</xdr:row>
      <xdr:rowOff>0</xdr:rowOff>
    </xdr:from>
    <xdr:ext cx="255600" cy="272740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6" y="0"/>
          <a:ext cx="255600" cy="2727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workbookViewId="0">
      <selection sqref="A1:C1"/>
    </sheetView>
  </sheetViews>
  <sheetFormatPr defaultColWidth="9.140625" defaultRowHeight="15" x14ac:dyDescent="0.2"/>
  <cols>
    <col min="1" max="1" width="3.140625" style="12" bestFit="1" customWidth="1"/>
    <col min="2" max="2" width="10.140625" style="1" customWidth="1"/>
    <col min="3" max="8" width="9.140625" style="1"/>
    <col min="9" max="9" width="9.140625" style="1" customWidth="1"/>
    <col min="10" max="16384" width="9.140625" style="2"/>
  </cols>
  <sheetData>
    <row r="1" spans="1:18" ht="15.75" x14ac:dyDescent="0.25">
      <c r="A1" s="80" t="s">
        <v>0</v>
      </c>
      <c r="B1" s="80"/>
      <c r="C1" s="80"/>
    </row>
    <row r="2" spans="1:18" x14ac:dyDescent="0.2">
      <c r="A2" s="3"/>
      <c r="B2" s="2"/>
      <c r="C2" s="2"/>
      <c r="D2" s="2"/>
      <c r="E2" s="2"/>
      <c r="F2" s="2"/>
      <c r="G2" s="2"/>
      <c r="H2" s="2"/>
      <c r="I2" s="2"/>
    </row>
    <row r="3" spans="1:18" ht="15.75" x14ac:dyDescent="0.25">
      <c r="A3" s="4" t="s">
        <v>2</v>
      </c>
      <c r="B3" s="81" t="s">
        <v>49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 ht="15.75" x14ac:dyDescent="0.25">
      <c r="A4" s="4" t="s">
        <v>3</v>
      </c>
      <c r="B4" s="5" t="s">
        <v>50</v>
      </c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6" spans="1:18" ht="15.75" x14ac:dyDescent="0.25">
      <c r="A6" s="2"/>
      <c r="B6" s="7" t="s">
        <v>4</v>
      </c>
      <c r="C6" s="2"/>
      <c r="D6" s="2"/>
      <c r="E6" s="2"/>
    </row>
    <row r="7" spans="1:18" x14ac:dyDescent="0.2">
      <c r="A7" s="2"/>
      <c r="B7" s="8" t="s">
        <v>38</v>
      </c>
      <c r="C7" s="82" t="s">
        <v>45</v>
      </c>
      <c r="D7" s="82"/>
      <c r="E7" s="82"/>
    </row>
    <row r="8" spans="1:18" x14ac:dyDescent="0.2">
      <c r="A8" s="2"/>
      <c r="B8" s="8" t="s">
        <v>39</v>
      </c>
      <c r="C8" s="82" t="s">
        <v>48</v>
      </c>
      <c r="D8" s="82"/>
      <c r="E8" s="82"/>
    </row>
    <row r="9" spans="1:18" x14ac:dyDescent="0.2">
      <c r="A9" s="2"/>
      <c r="B9" s="9"/>
      <c r="C9" s="2"/>
      <c r="D9" s="2"/>
      <c r="E9" s="2"/>
    </row>
    <row r="10" spans="1:18" ht="15.75" x14ac:dyDescent="0.25">
      <c r="A10" s="2"/>
      <c r="B10" s="10" t="s">
        <v>37</v>
      </c>
      <c r="C10" s="11"/>
      <c r="D10" s="78">
        <v>45587</v>
      </c>
      <c r="E10" s="79"/>
    </row>
    <row r="11" spans="1:18" x14ac:dyDescent="0.2">
      <c r="D11" s="13"/>
    </row>
  </sheetData>
  <mergeCells count="5">
    <mergeCell ref="D10:E10"/>
    <mergeCell ref="A1:C1"/>
    <mergeCell ref="B3:R3"/>
    <mergeCell ref="C7:E7"/>
    <mergeCell ref="C8:E8"/>
  </mergeCells>
  <hyperlinks>
    <hyperlink ref="B3" location="'1Б'!A1" display="Баланс активов и пассивов на конец года- общий"/>
    <hyperlink ref="B4" location="'2'!A1" display="Видовая структура основных фондов некоммерческих организаций в Российской Федерации на конец 2020 года по видам экономической деятельности"/>
    <hyperlink ref="B3:J3" location="'1'!A1" display="'1'!A1"/>
    <hyperlink ref="B3:L3" location="'1'!A1" display="Видовая структура основных фондов коммерческих организаций (без субъектов малого предпринимательство) в Российской Федерации на конец 2020 года с учетом переоценки, осуществленной на конец отчетного года, по видам экономической деятельности"/>
    <hyperlink ref="B3:R3" location="'1'!A2" display="Видовая структура основных фондов коммерческих организаций (без субъектов малого предпринимательство) по ОКВЭД2 на конец 2020, 2021 гг"/>
    <hyperlink ref="B4:M4" location="'2'!A2" display="Видовая структура основных фондов некоммерческих организаций по ОКВЭД2 на конец 2020, 2021 гг"/>
  </hyperlink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AW2"/>
    </sheetView>
  </sheetViews>
  <sheetFormatPr defaultColWidth="9.140625" defaultRowHeight="12.75" x14ac:dyDescent="0.2"/>
  <cols>
    <col min="1" max="1" width="44.85546875" style="40" customWidth="1"/>
    <col min="2" max="2" width="11.140625" style="41" bestFit="1" customWidth="1"/>
    <col min="3" max="3" width="5.7109375" style="40" bestFit="1" customWidth="1"/>
    <col min="4" max="4" width="10.140625" style="41" bestFit="1" customWidth="1"/>
    <col min="5" max="5" width="5.7109375" style="40" bestFit="1" customWidth="1"/>
    <col min="6" max="6" width="11.140625" style="41" bestFit="1" customWidth="1"/>
    <col min="7" max="7" width="5.7109375" style="40" bestFit="1" customWidth="1"/>
    <col min="8" max="8" width="10.140625" style="41" bestFit="1" customWidth="1"/>
    <col min="9" max="9" width="5.7109375" style="40" bestFit="1" customWidth="1"/>
    <col min="10" max="10" width="9.140625" style="41" bestFit="1" customWidth="1"/>
    <col min="11" max="11" width="5.7109375" style="40" bestFit="1" customWidth="1"/>
    <col min="12" max="12" width="9.140625" style="41" bestFit="1" customWidth="1"/>
    <col min="13" max="13" width="5.7109375" style="40" bestFit="1" customWidth="1"/>
    <col min="14" max="14" width="11.140625" style="40" bestFit="1" customWidth="1"/>
    <col min="15" max="15" width="5.7109375" style="40" bestFit="1" customWidth="1"/>
    <col min="16" max="16" width="10.140625" style="40" bestFit="1" customWidth="1"/>
    <col min="17" max="17" width="5.7109375" style="40" bestFit="1" customWidth="1"/>
    <col min="18" max="18" width="11.140625" style="40" bestFit="1" customWidth="1"/>
    <col min="19" max="19" width="5.7109375" style="40" bestFit="1" customWidth="1"/>
    <col min="20" max="20" width="10.140625" style="40" bestFit="1" customWidth="1"/>
    <col min="21" max="21" width="5.7109375" style="40" bestFit="1" customWidth="1"/>
    <col min="22" max="22" width="9.140625" style="40" bestFit="1" customWidth="1"/>
    <col min="23" max="23" width="5.7109375" style="40" bestFit="1" customWidth="1"/>
    <col min="24" max="24" width="9.140625" style="40" bestFit="1" customWidth="1"/>
    <col min="25" max="25" width="5.7109375" style="40" bestFit="1" customWidth="1"/>
    <col min="26" max="26" width="11.140625" style="40" bestFit="1" customWidth="1"/>
    <col min="27" max="27" width="5.7109375" style="40" bestFit="1" customWidth="1"/>
    <col min="28" max="28" width="10.140625" style="40" bestFit="1" customWidth="1"/>
    <col min="29" max="29" width="5.7109375" style="40" bestFit="1" customWidth="1"/>
    <col min="30" max="30" width="11.140625" style="40" bestFit="1" customWidth="1"/>
    <col min="31" max="31" width="5.7109375" style="40" bestFit="1" customWidth="1"/>
    <col min="32" max="32" width="10.140625" style="40" bestFit="1" customWidth="1"/>
    <col min="33" max="33" width="5.7109375" style="40" bestFit="1" customWidth="1"/>
    <col min="34" max="34" width="9.140625" style="40" bestFit="1" customWidth="1"/>
    <col min="35" max="35" width="5.7109375" style="40" bestFit="1" customWidth="1"/>
    <col min="36" max="36" width="9.140625" style="40" bestFit="1" customWidth="1"/>
    <col min="37" max="37" width="5.7109375" style="40" bestFit="1" customWidth="1"/>
    <col min="38" max="38" width="11.140625" style="40" bestFit="1" customWidth="1"/>
    <col min="39" max="39" width="5.7109375" style="40" bestFit="1" customWidth="1"/>
    <col min="40" max="40" width="10.140625" style="40" bestFit="1" customWidth="1"/>
    <col min="41" max="41" width="5.7109375" style="40" bestFit="1" customWidth="1"/>
    <col min="42" max="42" width="11.140625" style="40" bestFit="1" customWidth="1"/>
    <col min="43" max="43" width="5.7109375" style="40" bestFit="1" customWidth="1"/>
    <col min="44" max="44" width="10.140625" style="40" bestFit="1" customWidth="1"/>
    <col min="45" max="45" width="5.7109375" style="40" bestFit="1" customWidth="1"/>
    <col min="46" max="46" width="9.140625" style="40" bestFit="1" customWidth="1"/>
    <col min="47" max="47" width="5.7109375" style="40" bestFit="1" customWidth="1"/>
    <col min="48" max="48" width="9.140625" style="40" bestFit="1" customWidth="1"/>
    <col min="49" max="49" width="5.7109375" style="40" bestFit="1" customWidth="1"/>
    <col min="50" max="16384" width="9.140625" style="40"/>
  </cols>
  <sheetData>
    <row r="1" spans="1:49" s="16" customFormat="1" ht="21" customHeight="1" x14ac:dyDescent="0.2">
      <c r="A1" s="98" t="s">
        <v>40</v>
      </c>
      <c r="B1" s="98"/>
      <c r="C1" s="98"/>
      <c r="D1" s="14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</row>
    <row r="2" spans="1:49" s="17" customFormat="1" ht="28.5" customHeight="1" x14ac:dyDescent="0.2">
      <c r="A2" s="99" t="s">
        <v>44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</row>
    <row r="3" spans="1:49" s="18" customFormat="1" ht="12.75" customHeight="1" x14ac:dyDescent="0.2">
      <c r="A3" s="94"/>
      <c r="B3" s="97">
        <v>2020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83">
        <v>2021</v>
      </c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>
        <v>2022</v>
      </c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>
        <v>2023</v>
      </c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</row>
    <row r="4" spans="1:49" s="19" customFormat="1" ht="12.75" customHeight="1" x14ac:dyDescent="0.2">
      <c r="A4" s="95"/>
      <c r="B4" s="84" t="s">
        <v>5</v>
      </c>
      <c r="C4" s="85"/>
      <c r="D4" s="88" t="s">
        <v>6</v>
      </c>
      <c r="E4" s="89"/>
      <c r="F4" s="89"/>
      <c r="G4" s="89"/>
      <c r="H4" s="89"/>
      <c r="I4" s="89"/>
      <c r="J4" s="89"/>
      <c r="K4" s="89"/>
      <c r="L4" s="89"/>
      <c r="M4" s="90"/>
      <c r="N4" s="84" t="s">
        <v>5</v>
      </c>
      <c r="O4" s="85"/>
      <c r="P4" s="88" t="s">
        <v>6</v>
      </c>
      <c r="Q4" s="89"/>
      <c r="R4" s="89"/>
      <c r="S4" s="89"/>
      <c r="T4" s="89"/>
      <c r="U4" s="89"/>
      <c r="V4" s="89"/>
      <c r="W4" s="89"/>
      <c r="X4" s="89"/>
      <c r="Y4" s="90"/>
      <c r="Z4" s="84" t="s">
        <v>5</v>
      </c>
      <c r="AA4" s="85"/>
      <c r="AB4" s="88" t="s">
        <v>6</v>
      </c>
      <c r="AC4" s="89"/>
      <c r="AD4" s="89"/>
      <c r="AE4" s="89"/>
      <c r="AF4" s="89"/>
      <c r="AG4" s="89"/>
      <c r="AH4" s="89"/>
      <c r="AI4" s="89"/>
      <c r="AJ4" s="89"/>
      <c r="AK4" s="90"/>
      <c r="AL4" s="84" t="s">
        <v>5</v>
      </c>
      <c r="AM4" s="85"/>
      <c r="AN4" s="88" t="s">
        <v>6</v>
      </c>
      <c r="AO4" s="89"/>
      <c r="AP4" s="89"/>
      <c r="AQ4" s="89"/>
      <c r="AR4" s="89"/>
      <c r="AS4" s="89"/>
      <c r="AT4" s="89"/>
      <c r="AU4" s="89"/>
      <c r="AV4" s="89"/>
      <c r="AW4" s="90"/>
    </row>
    <row r="5" spans="1:49" s="19" customFormat="1" ht="38.25" customHeight="1" x14ac:dyDescent="0.2">
      <c r="A5" s="95"/>
      <c r="B5" s="86"/>
      <c r="C5" s="87"/>
      <c r="D5" s="91" t="s">
        <v>7</v>
      </c>
      <c r="E5" s="92"/>
      <c r="F5" s="91" t="s">
        <v>8</v>
      </c>
      <c r="G5" s="92"/>
      <c r="H5" s="91" t="s">
        <v>9</v>
      </c>
      <c r="I5" s="92"/>
      <c r="J5" s="91" t="s">
        <v>10</v>
      </c>
      <c r="K5" s="92"/>
      <c r="L5" s="91" t="s">
        <v>11</v>
      </c>
      <c r="M5" s="92"/>
      <c r="N5" s="86"/>
      <c r="O5" s="87"/>
      <c r="P5" s="91" t="s">
        <v>7</v>
      </c>
      <c r="Q5" s="92"/>
      <c r="R5" s="91" t="s">
        <v>8</v>
      </c>
      <c r="S5" s="92"/>
      <c r="T5" s="91" t="s">
        <v>9</v>
      </c>
      <c r="U5" s="92"/>
      <c r="V5" s="91" t="s">
        <v>10</v>
      </c>
      <c r="W5" s="92"/>
      <c r="X5" s="91" t="s">
        <v>11</v>
      </c>
      <c r="Y5" s="92"/>
      <c r="Z5" s="86"/>
      <c r="AA5" s="87"/>
      <c r="AB5" s="91" t="s">
        <v>7</v>
      </c>
      <c r="AC5" s="92"/>
      <c r="AD5" s="91" t="s">
        <v>8</v>
      </c>
      <c r="AE5" s="92"/>
      <c r="AF5" s="91" t="s">
        <v>9</v>
      </c>
      <c r="AG5" s="92"/>
      <c r="AH5" s="91" t="s">
        <v>10</v>
      </c>
      <c r="AI5" s="92"/>
      <c r="AJ5" s="91" t="s">
        <v>11</v>
      </c>
      <c r="AK5" s="92"/>
      <c r="AL5" s="86"/>
      <c r="AM5" s="87"/>
      <c r="AN5" s="91" t="s">
        <v>7</v>
      </c>
      <c r="AO5" s="92"/>
      <c r="AP5" s="91" t="s">
        <v>8</v>
      </c>
      <c r="AQ5" s="92"/>
      <c r="AR5" s="91" t="s">
        <v>9</v>
      </c>
      <c r="AS5" s="92"/>
      <c r="AT5" s="91" t="s">
        <v>10</v>
      </c>
      <c r="AU5" s="92"/>
      <c r="AV5" s="91" t="s">
        <v>11</v>
      </c>
      <c r="AW5" s="92"/>
    </row>
    <row r="6" spans="1:49" s="73" customFormat="1" ht="25.5" x14ac:dyDescent="0.25">
      <c r="A6" s="71"/>
      <c r="B6" s="72" t="s">
        <v>35</v>
      </c>
      <c r="C6" s="75" t="s">
        <v>12</v>
      </c>
      <c r="D6" s="72" t="s">
        <v>35</v>
      </c>
      <c r="E6" s="75" t="s">
        <v>12</v>
      </c>
      <c r="F6" s="72" t="s">
        <v>35</v>
      </c>
      <c r="G6" s="75" t="s">
        <v>12</v>
      </c>
      <c r="H6" s="72" t="s">
        <v>35</v>
      </c>
      <c r="I6" s="75" t="s">
        <v>12</v>
      </c>
      <c r="J6" s="72" t="s">
        <v>35</v>
      </c>
      <c r="K6" s="75" t="s">
        <v>12</v>
      </c>
      <c r="L6" s="72" t="s">
        <v>35</v>
      </c>
      <c r="M6" s="75" t="s">
        <v>12</v>
      </c>
      <c r="N6" s="72" t="s">
        <v>35</v>
      </c>
      <c r="O6" s="75" t="s">
        <v>12</v>
      </c>
      <c r="P6" s="72" t="s">
        <v>35</v>
      </c>
      <c r="Q6" s="75" t="s">
        <v>12</v>
      </c>
      <c r="R6" s="72" t="s">
        <v>35</v>
      </c>
      <c r="S6" s="75" t="s">
        <v>12</v>
      </c>
      <c r="T6" s="72" t="s">
        <v>35</v>
      </c>
      <c r="U6" s="75" t="s">
        <v>12</v>
      </c>
      <c r="V6" s="72" t="s">
        <v>35</v>
      </c>
      <c r="W6" s="75" t="s">
        <v>12</v>
      </c>
      <c r="X6" s="72" t="s">
        <v>35</v>
      </c>
      <c r="Y6" s="75" t="s">
        <v>12</v>
      </c>
      <c r="Z6" s="72" t="s">
        <v>35</v>
      </c>
      <c r="AA6" s="75" t="s">
        <v>12</v>
      </c>
      <c r="AB6" s="72" t="s">
        <v>35</v>
      </c>
      <c r="AC6" s="75" t="s">
        <v>12</v>
      </c>
      <c r="AD6" s="72" t="s">
        <v>35</v>
      </c>
      <c r="AE6" s="75" t="s">
        <v>12</v>
      </c>
      <c r="AF6" s="72" t="s">
        <v>35</v>
      </c>
      <c r="AG6" s="75" t="s">
        <v>12</v>
      </c>
      <c r="AH6" s="72" t="s">
        <v>35</v>
      </c>
      <c r="AI6" s="75" t="s">
        <v>12</v>
      </c>
      <c r="AJ6" s="72" t="s">
        <v>35</v>
      </c>
      <c r="AK6" s="75" t="s">
        <v>12</v>
      </c>
      <c r="AL6" s="72" t="s">
        <v>35</v>
      </c>
      <c r="AM6" s="75" t="s">
        <v>12</v>
      </c>
      <c r="AN6" s="72" t="s">
        <v>35</v>
      </c>
      <c r="AO6" s="75" t="s">
        <v>12</v>
      </c>
      <c r="AP6" s="72" t="s">
        <v>35</v>
      </c>
      <c r="AQ6" s="75" t="s">
        <v>12</v>
      </c>
      <c r="AR6" s="72" t="s">
        <v>35</v>
      </c>
      <c r="AS6" s="75" t="s">
        <v>12</v>
      </c>
      <c r="AT6" s="72" t="s">
        <v>35</v>
      </c>
      <c r="AU6" s="75" t="s">
        <v>12</v>
      </c>
      <c r="AV6" s="72" t="s">
        <v>35</v>
      </c>
      <c r="AW6" s="75" t="s">
        <v>12</v>
      </c>
    </row>
    <row r="7" spans="1:49" s="24" customFormat="1" x14ac:dyDescent="0.2">
      <c r="A7" s="20" t="s">
        <v>1</v>
      </c>
      <c r="B7" s="21">
        <v>186522530</v>
      </c>
      <c r="C7" s="21">
        <v>100</v>
      </c>
      <c r="D7" s="21">
        <v>10959107</v>
      </c>
      <c r="E7" s="22">
        <v>5.8754869988092056</v>
      </c>
      <c r="F7" s="21">
        <v>117800708</v>
      </c>
      <c r="G7" s="22">
        <v>63.156288948042892</v>
      </c>
      <c r="H7" s="21">
        <v>50232351</v>
      </c>
      <c r="I7" s="22">
        <v>26.930983082847952</v>
      </c>
      <c r="J7" s="21">
        <v>1010485</v>
      </c>
      <c r="K7" s="22">
        <v>0.54174956773318483</v>
      </c>
      <c r="L7" s="21">
        <v>6519879</v>
      </c>
      <c r="M7" s="22">
        <v>3.4954914025667567</v>
      </c>
      <c r="N7" s="23">
        <v>166927020</v>
      </c>
      <c r="O7" s="21">
        <v>100</v>
      </c>
      <c r="P7" s="23">
        <v>10165265</v>
      </c>
      <c r="Q7" s="22">
        <v>6.0896462418127388</v>
      </c>
      <c r="R7" s="23">
        <v>98712272</v>
      </c>
      <c r="S7" s="22">
        <v>59.134987253711238</v>
      </c>
      <c r="T7" s="23">
        <v>53670159</v>
      </c>
      <c r="U7" s="22">
        <v>32.151870320335199</v>
      </c>
      <c r="V7" s="23">
        <v>822814</v>
      </c>
      <c r="W7" s="22">
        <v>0.49291840230539075</v>
      </c>
      <c r="X7" s="23">
        <v>3556510</v>
      </c>
      <c r="Y7" s="22">
        <v>2.1305777818354392</v>
      </c>
      <c r="Z7" s="21">
        <v>157490774</v>
      </c>
      <c r="AA7" s="21">
        <v>100</v>
      </c>
      <c r="AB7" s="21">
        <v>10236438</v>
      </c>
      <c r="AC7" s="22">
        <f>AB7/Z7*100</f>
        <v>6.4997064526459178</v>
      </c>
      <c r="AD7" s="21">
        <v>87296549</v>
      </c>
      <c r="AE7" s="22">
        <f>AD7/Z7*100</f>
        <v>55.429627261848367</v>
      </c>
      <c r="AF7" s="21">
        <v>58202632</v>
      </c>
      <c r="AG7" s="22">
        <f>AF7/Z7*100</f>
        <v>36.956216876551764</v>
      </c>
      <c r="AH7" s="21">
        <v>891228</v>
      </c>
      <c r="AI7" s="22">
        <f>AH7/Z7*100</f>
        <v>0.56589219632637022</v>
      </c>
      <c r="AJ7" s="21">
        <v>863927</v>
      </c>
      <c r="AK7" s="22">
        <f>AJ7/Z7*100</f>
        <v>0.54855721262757906</v>
      </c>
      <c r="AL7" s="21">
        <v>157690009</v>
      </c>
      <c r="AM7" s="21">
        <v>100</v>
      </c>
      <c r="AN7" s="21">
        <v>9962281</v>
      </c>
      <c r="AO7" s="76">
        <f>AN7/AL7*100</f>
        <v>6.3176361414247868</v>
      </c>
      <c r="AP7" s="21">
        <v>87448186</v>
      </c>
      <c r="AQ7" s="76">
        <f>AP7/AL7*100</f>
        <v>55.455755602119353</v>
      </c>
      <c r="AR7" s="21">
        <v>57556101</v>
      </c>
      <c r="AS7" s="76">
        <f>AR7/AL7*100</f>
        <v>36.499522934265286</v>
      </c>
      <c r="AT7" s="21">
        <v>980439</v>
      </c>
      <c r="AU7" s="22">
        <f>AT7/AL7*100</f>
        <v>0.62175086818594827</v>
      </c>
      <c r="AV7" s="21">
        <v>1743002</v>
      </c>
      <c r="AW7" s="22">
        <f>AV7/AL7*100</f>
        <v>1.1053344540046288</v>
      </c>
    </row>
    <row r="8" spans="1:49" s="31" customFormat="1" ht="25.5" x14ac:dyDescent="0.2">
      <c r="A8" s="25" t="s">
        <v>13</v>
      </c>
      <c r="B8" s="26">
        <v>1518240</v>
      </c>
      <c r="C8" s="27">
        <v>100</v>
      </c>
      <c r="D8" s="26">
        <v>251567</v>
      </c>
      <c r="E8" s="28">
        <v>16.569646432711561</v>
      </c>
      <c r="F8" s="26">
        <v>200124</v>
      </c>
      <c r="G8" s="28">
        <v>13.181315207081884</v>
      </c>
      <c r="H8" s="26">
        <v>409423</v>
      </c>
      <c r="I8" s="28">
        <v>26.966948572030773</v>
      </c>
      <c r="J8" s="26">
        <v>110324</v>
      </c>
      <c r="K8" s="28">
        <v>7.266571820002107</v>
      </c>
      <c r="L8" s="26">
        <v>546802</v>
      </c>
      <c r="M8" s="28">
        <v>36.015517968173675</v>
      </c>
      <c r="N8" s="29">
        <v>1363532</v>
      </c>
      <c r="O8" s="27">
        <v>100</v>
      </c>
      <c r="P8" s="29">
        <v>251104</v>
      </c>
      <c r="Q8" s="28">
        <v>18.41570274845035</v>
      </c>
      <c r="R8" s="29">
        <v>169455</v>
      </c>
      <c r="S8" s="28">
        <v>12.427651129566449</v>
      </c>
      <c r="T8" s="29">
        <v>406785</v>
      </c>
      <c r="U8" s="28">
        <v>29.833183232956763</v>
      </c>
      <c r="V8" s="29">
        <v>109814</v>
      </c>
      <c r="W8" s="28">
        <v>8.0536430388139042</v>
      </c>
      <c r="X8" s="29">
        <v>426374</v>
      </c>
      <c r="Y8" s="28">
        <v>31.269819850212539</v>
      </c>
      <c r="Z8" s="109">
        <v>1267130</v>
      </c>
      <c r="AA8" s="27">
        <v>100</v>
      </c>
      <c r="AB8" s="109">
        <v>238321</v>
      </c>
      <c r="AC8" s="28">
        <f t="shared" ref="AC8:AC19" si="0">AB8/Z8*100</f>
        <v>18.807936044446897</v>
      </c>
      <c r="AD8" s="109">
        <v>169355</v>
      </c>
      <c r="AE8" s="28">
        <f t="shared" ref="AE8:AE19" si="1">AD8/Z8*100</f>
        <v>13.365242713849407</v>
      </c>
      <c r="AF8" s="109">
        <v>370745</v>
      </c>
      <c r="AG8" s="28">
        <f t="shared" ref="AG8:AG20" si="2">AF8/Z8*100</f>
        <v>29.258639602882102</v>
      </c>
      <c r="AH8" s="109">
        <v>96981</v>
      </c>
      <c r="AI8" s="28">
        <f t="shared" ref="AI8:AI18" si="3">AH8/Z8*100</f>
        <v>7.6535951323068669</v>
      </c>
      <c r="AJ8" s="29" t="s">
        <v>33</v>
      </c>
      <c r="AK8" s="28" t="s">
        <v>33</v>
      </c>
      <c r="AL8" s="109">
        <v>1358209</v>
      </c>
      <c r="AM8" s="27">
        <v>100</v>
      </c>
      <c r="AN8" s="29">
        <v>229192</v>
      </c>
      <c r="AO8" s="110">
        <f t="shared" ref="AO8:AO19" si="4">AN8/AL8*100</f>
        <v>16.874575267871144</v>
      </c>
      <c r="AP8" s="29">
        <v>167986</v>
      </c>
      <c r="AQ8" s="77">
        <f t="shared" ref="AQ8:AQ17" si="5">AP8/AL8*100</f>
        <v>12.368199592257156</v>
      </c>
      <c r="AR8" s="109">
        <v>379008</v>
      </c>
      <c r="AS8" s="28">
        <f t="shared" ref="AS8:AS19" si="6">AR8/AL8*100</f>
        <v>27.904983695440102</v>
      </c>
      <c r="AT8" s="109">
        <v>126109</v>
      </c>
      <c r="AU8" s="28">
        <f t="shared" ref="AU8:AU18" si="7">AT8/AL8*100</f>
        <v>9.2849480455511628</v>
      </c>
      <c r="AV8" s="29">
        <v>455914</v>
      </c>
      <c r="AW8" s="28">
        <f t="shared" ref="AW8:AW17" si="8">AV8/AL8*100</f>
        <v>33.567293398880437</v>
      </c>
    </row>
    <row r="9" spans="1:49" s="31" customFormat="1" x14ac:dyDescent="0.2">
      <c r="A9" s="25" t="s">
        <v>14</v>
      </c>
      <c r="B9" s="26">
        <v>18716843</v>
      </c>
      <c r="C9" s="27">
        <v>100</v>
      </c>
      <c r="D9" s="26">
        <v>57221</v>
      </c>
      <c r="E9" s="28">
        <v>0.3057192925110287</v>
      </c>
      <c r="F9" s="26">
        <v>18244231</v>
      </c>
      <c r="G9" s="28">
        <v>97.474937413323389</v>
      </c>
      <c r="H9" s="26">
        <v>284015</v>
      </c>
      <c r="I9" s="28">
        <v>1.5174300495014037</v>
      </c>
      <c r="J9" s="26" t="s">
        <v>33</v>
      </c>
      <c r="K9" s="28" t="s">
        <v>33</v>
      </c>
      <c r="L9" s="26" t="s">
        <v>33</v>
      </c>
      <c r="M9" s="28" t="s">
        <v>33</v>
      </c>
      <c r="N9" s="29">
        <v>18650251</v>
      </c>
      <c r="O9" s="27">
        <v>100</v>
      </c>
      <c r="P9" s="29" t="s">
        <v>33</v>
      </c>
      <c r="Q9" s="28" t="s">
        <v>33</v>
      </c>
      <c r="R9" s="29">
        <v>18221685</v>
      </c>
      <c r="S9" s="28">
        <v>97.702089907529938</v>
      </c>
      <c r="T9" s="29">
        <v>255684</v>
      </c>
      <c r="U9" s="28">
        <v>1.3709413347841806</v>
      </c>
      <c r="V9" s="29" t="s">
        <v>33</v>
      </c>
      <c r="W9" s="28" t="s">
        <v>33</v>
      </c>
      <c r="X9" s="29" t="s">
        <v>33</v>
      </c>
      <c r="Y9" s="28" t="s">
        <v>33</v>
      </c>
      <c r="Z9" s="109">
        <v>1583506</v>
      </c>
      <c r="AA9" s="27">
        <v>100</v>
      </c>
      <c r="AB9" s="109" t="s">
        <v>46</v>
      </c>
      <c r="AC9" s="28" t="s">
        <v>33</v>
      </c>
      <c r="AD9" s="109">
        <v>1387314</v>
      </c>
      <c r="AE9" s="28">
        <f t="shared" si="1"/>
        <v>87.610277447638339</v>
      </c>
      <c r="AF9" s="109" t="s">
        <v>46</v>
      </c>
      <c r="AG9" s="28" t="s">
        <v>33</v>
      </c>
      <c r="AH9" s="109" t="s">
        <v>46</v>
      </c>
      <c r="AI9" s="28" t="s">
        <v>33</v>
      </c>
      <c r="AJ9" s="29" t="s">
        <v>33</v>
      </c>
      <c r="AK9" s="28" t="s">
        <v>33</v>
      </c>
      <c r="AL9" s="109">
        <v>1616758</v>
      </c>
      <c r="AM9" s="27">
        <v>100</v>
      </c>
      <c r="AN9" s="29" t="s">
        <v>46</v>
      </c>
      <c r="AO9" s="110" t="s">
        <v>33</v>
      </c>
      <c r="AP9" s="29" t="s">
        <v>46</v>
      </c>
      <c r="AQ9" s="77" t="s">
        <v>33</v>
      </c>
      <c r="AR9" s="109" t="s">
        <v>46</v>
      </c>
      <c r="AS9" s="28" t="s">
        <v>33</v>
      </c>
      <c r="AT9" s="109" t="s">
        <v>46</v>
      </c>
      <c r="AU9" s="28" t="s">
        <v>33</v>
      </c>
      <c r="AV9" s="29" t="s">
        <v>33</v>
      </c>
      <c r="AW9" s="28" t="s">
        <v>33</v>
      </c>
    </row>
    <row r="10" spans="1:49" s="31" customFormat="1" x14ac:dyDescent="0.2">
      <c r="A10" s="25" t="s">
        <v>15</v>
      </c>
      <c r="B10" s="26">
        <v>244554</v>
      </c>
      <c r="C10" s="27">
        <v>100</v>
      </c>
      <c r="D10" s="26">
        <v>149983</v>
      </c>
      <c r="E10" s="28">
        <v>61.32919518797484</v>
      </c>
      <c r="F10" s="26">
        <v>7902</v>
      </c>
      <c r="G10" s="28">
        <v>3.2311882038322826</v>
      </c>
      <c r="H10" s="26">
        <v>68334</v>
      </c>
      <c r="I10" s="28">
        <v>27.942294953261854</v>
      </c>
      <c r="J10" s="26">
        <v>14749</v>
      </c>
      <c r="K10" s="28">
        <v>6.0309788431184934</v>
      </c>
      <c r="L10" s="26">
        <v>3586</v>
      </c>
      <c r="M10" s="28">
        <v>1.4663428118125239</v>
      </c>
      <c r="N10" s="29">
        <v>231197</v>
      </c>
      <c r="O10" s="27">
        <v>100</v>
      </c>
      <c r="P10" s="29" t="s">
        <v>33</v>
      </c>
      <c r="Q10" s="28" t="s">
        <v>33</v>
      </c>
      <c r="R10" s="29">
        <v>6852</v>
      </c>
      <c r="S10" s="28">
        <v>2.9637062764655253</v>
      </c>
      <c r="T10" s="29">
        <v>61695</v>
      </c>
      <c r="U10" s="28">
        <v>26.685034840417483</v>
      </c>
      <c r="V10" s="29" t="s">
        <v>33</v>
      </c>
      <c r="W10" s="28" t="s">
        <v>33</v>
      </c>
      <c r="X10" s="29" t="s">
        <v>33</v>
      </c>
      <c r="Y10" s="28" t="s">
        <v>33</v>
      </c>
      <c r="Z10" s="109">
        <v>321287</v>
      </c>
      <c r="AA10" s="27">
        <v>100</v>
      </c>
      <c r="AB10" s="109" t="s">
        <v>46</v>
      </c>
      <c r="AC10" s="28" t="s">
        <v>33</v>
      </c>
      <c r="AD10" s="109">
        <v>20481</v>
      </c>
      <c r="AE10" s="28">
        <f t="shared" si="1"/>
        <v>6.3746743565721617</v>
      </c>
      <c r="AF10" s="109">
        <v>60270</v>
      </c>
      <c r="AG10" s="28">
        <f t="shared" si="2"/>
        <v>18.758928932698801</v>
      </c>
      <c r="AH10" s="109" t="s">
        <v>46</v>
      </c>
      <c r="AI10" s="28" t="s">
        <v>33</v>
      </c>
      <c r="AJ10" s="29" t="s">
        <v>33</v>
      </c>
      <c r="AK10" s="28" t="s">
        <v>33</v>
      </c>
      <c r="AL10" s="109">
        <v>722809</v>
      </c>
      <c r="AM10" s="27">
        <v>100</v>
      </c>
      <c r="AN10" s="29" t="s">
        <v>46</v>
      </c>
      <c r="AO10" s="110" t="s">
        <v>33</v>
      </c>
      <c r="AP10" s="29" t="s">
        <v>46</v>
      </c>
      <c r="AQ10" s="77" t="s">
        <v>33</v>
      </c>
      <c r="AR10" s="109" t="s">
        <v>46</v>
      </c>
      <c r="AS10" s="28" t="s">
        <v>33</v>
      </c>
      <c r="AT10" s="109" t="s">
        <v>46</v>
      </c>
      <c r="AU10" s="28" t="s">
        <v>33</v>
      </c>
      <c r="AV10" s="29" t="s">
        <v>33</v>
      </c>
      <c r="AW10" s="28" t="s">
        <v>33</v>
      </c>
    </row>
    <row r="11" spans="1:49" s="31" customFormat="1" ht="25.5" x14ac:dyDescent="0.2">
      <c r="A11" s="25" t="s">
        <v>16</v>
      </c>
      <c r="B11" s="26">
        <v>37426138</v>
      </c>
      <c r="C11" s="27">
        <v>100</v>
      </c>
      <c r="D11" s="26">
        <v>643137</v>
      </c>
      <c r="E11" s="28">
        <v>1.7184166851519651</v>
      </c>
      <c r="F11" s="26">
        <v>7117872</v>
      </c>
      <c r="G11" s="28">
        <v>19.018451756897814</v>
      </c>
      <c r="H11" s="26">
        <v>29477413</v>
      </c>
      <c r="I11" s="28">
        <v>78.761567650928882</v>
      </c>
      <c r="J11" s="26">
        <v>137997</v>
      </c>
      <c r="K11" s="28">
        <v>0.36871824712450962</v>
      </c>
      <c r="L11" s="26">
        <v>49719</v>
      </c>
      <c r="M11" s="28">
        <v>0.13284565989683467</v>
      </c>
      <c r="N11" s="29">
        <v>45703724</v>
      </c>
      <c r="O11" s="27">
        <v>100</v>
      </c>
      <c r="P11" s="29">
        <v>987695</v>
      </c>
      <c r="Q11" s="28">
        <v>2.1610821035064887</v>
      </c>
      <c r="R11" s="29">
        <v>7687424</v>
      </c>
      <c r="S11" s="28">
        <v>16.820126079879181</v>
      </c>
      <c r="T11" s="29">
        <v>36870258</v>
      </c>
      <c r="U11" s="28">
        <v>80.672327707912814</v>
      </c>
      <c r="V11" s="29">
        <v>137969</v>
      </c>
      <c r="W11" s="28">
        <v>0.30187693239176744</v>
      </c>
      <c r="X11" s="29" t="s">
        <v>33</v>
      </c>
      <c r="Y11" s="28" t="s">
        <v>33</v>
      </c>
      <c r="Z11" s="109">
        <v>48925723</v>
      </c>
      <c r="AA11" s="27">
        <v>100</v>
      </c>
      <c r="AB11" s="109">
        <v>688166</v>
      </c>
      <c r="AC11" s="28">
        <f t="shared" si="0"/>
        <v>1.4065525408791608</v>
      </c>
      <c r="AD11" s="109">
        <v>9308421</v>
      </c>
      <c r="AE11" s="28">
        <f t="shared" si="1"/>
        <v>19.02561766946193</v>
      </c>
      <c r="AF11" s="109">
        <v>38739163</v>
      </c>
      <c r="AG11" s="28">
        <f t="shared" si="2"/>
        <v>79.179541199626215</v>
      </c>
      <c r="AH11" s="109">
        <v>160914</v>
      </c>
      <c r="AI11" s="28">
        <f t="shared" si="3"/>
        <v>0.32889447540713912</v>
      </c>
      <c r="AJ11" s="29" t="s">
        <v>33</v>
      </c>
      <c r="AK11" s="28" t="s">
        <v>33</v>
      </c>
      <c r="AL11" s="109">
        <v>48094603</v>
      </c>
      <c r="AM11" s="27">
        <v>100</v>
      </c>
      <c r="AN11" s="29">
        <v>758751</v>
      </c>
      <c r="AO11" s="110">
        <f t="shared" si="4"/>
        <v>1.5776219215282845</v>
      </c>
      <c r="AP11" s="29">
        <v>9354265</v>
      </c>
      <c r="AQ11" s="77">
        <f t="shared" si="5"/>
        <v>19.449718713760877</v>
      </c>
      <c r="AR11" s="109">
        <v>37775250</v>
      </c>
      <c r="AS11" s="28">
        <f t="shared" si="6"/>
        <v>78.543636174728377</v>
      </c>
      <c r="AT11" s="109">
        <v>176003</v>
      </c>
      <c r="AU11" s="28">
        <f t="shared" si="7"/>
        <v>0.36595166405677576</v>
      </c>
      <c r="AV11" s="29">
        <v>30334</v>
      </c>
      <c r="AW11" s="28">
        <f t="shared" si="8"/>
        <v>6.3071525925684435E-2</v>
      </c>
    </row>
    <row r="12" spans="1:49" s="31" customFormat="1" ht="38.25" x14ac:dyDescent="0.2">
      <c r="A12" s="25" t="s">
        <v>17</v>
      </c>
      <c r="B12" s="26">
        <v>914810</v>
      </c>
      <c r="C12" s="27">
        <v>100</v>
      </c>
      <c r="D12" s="26">
        <v>16260</v>
      </c>
      <c r="E12" s="28">
        <v>1.7774182617155476</v>
      </c>
      <c r="F12" s="26">
        <v>799269</v>
      </c>
      <c r="G12" s="28">
        <v>87.369945671778837</v>
      </c>
      <c r="H12" s="26">
        <v>76453</v>
      </c>
      <c r="I12" s="28">
        <v>8.3572545118658521</v>
      </c>
      <c r="J12" s="26">
        <v>22773</v>
      </c>
      <c r="K12" s="28">
        <v>2.4893693772477343</v>
      </c>
      <c r="L12" s="26">
        <v>55</v>
      </c>
      <c r="M12" s="28">
        <v>6.0121773920267596E-3</v>
      </c>
      <c r="N12" s="29">
        <v>933030</v>
      </c>
      <c r="O12" s="27">
        <v>100</v>
      </c>
      <c r="P12" s="29">
        <v>18003</v>
      </c>
      <c r="Q12" s="28">
        <v>1.9295199511269734</v>
      </c>
      <c r="R12" s="29">
        <v>812458</v>
      </c>
      <c r="S12" s="28">
        <v>87.077371574333085</v>
      </c>
      <c r="T12" s="29">
        <v>73210</v>
      </c>
      <c r="U12" s="28">
        <v>7.8464786769985961</v>
      </c>
      <c r="V12" s="29">
        <v>29304</v>
      </c>
      <c r="W12" s="28">
        <v>3.14073502459728</v>
      </c>
      <c r="X12" s="29" t="s">
        <v>33</v>
      </c>
      <c r="Y12" s="28" t="s">
        <v>33</v>
      </c>
      <c r="Z12" s="109">
        <v>937491</v>
      </c>
      <c r="AA12" s="27">
        <v>100</v>
      </c>
      <c r="AB12" s="109">
        <v>18088</v>
      </c>
      <c r="AC12" s="28">
        <f t="shared" si="0"/>
        <v>1.9294051889564807</v>
      </c>
      <c r="AD12" s="109">
        <v>556148</v>
      </c>
      <c r="AE12" s="28">
        <f t="shared" si="1"/>
        <v>59.323022834352543</v>
      </c>
      <c r="AF12" s="109">
        <v>316149</v>
      </c>
      <c r="AG12" s="28">
        <f t="shared" si="2"/>
        <v>33.722883739683901</v>
      </c>
      <c r="AH12" s="109">
        <v>47106</v>
      </c>
      <c r="AI12" s="28">
        <f t="shared" si="3"/>
        <v>5.0246882370070756</v>
      </c>
      <c r="AJ12" s="29" t="s">
        <v>32</v>
      </c>
      <c r="AK12" s="29" t="s">
        <v>32</v>
      </c>
      <c r="AL12" s="109">
        <v>883508</v>
      </c>
      <c r="AM12" s="27">
        <v>100</v>
      </c>
      <c r="AN12" s="29">
        <v>14523</v>
      </c>
      <c r="AO12" s="110">
        <f t="shared" si="4"/>
        <v>1.6437881716973701</v>
      </c>
      <c r="AP12" s="29">
        <v>784747</v>
      </c>
      <c r="AQ12" s="77">
        <f t="shared" si="5"/>
        <v>88.821719780692419</v>
      </c>
      <c r="AR12" s="109">
        <v>58314</v>
      </c>
      <c r="AS12" s="28">
        <f t="shared" si="6"/>
        <v>6.6002797937313531</v>
      </c>
      <c r="AT12" s="109">
        <v>25722</v>
      </c>
      <c r="AU12" s="28">
        <f t="shared" si="7"/>
        <v>2.9113488502650795</v>
      </c>
      <c r="AV12" s="29">
        <v>202</v>
      </c>
      <c r="AW12" s="28">
        <f t="shared" si="8"/>
        <v>2.2863403613775993E-2</v>
      </c>
    </row>
    <row r="13" spans="1:49" s="31" customFormat="1" x14ac:dyDescent="0.2">
      <c r="A13" s="25" t="s">
        <v>18</v>
      </c>
      <c r="B13" s="26">
        <v>249502</v>
      </c>
      <c r="C13" s="27">
        <v>100</v>
      </c>
      <c r="D13" s="26">
        <v>78544</v>
      </c>
      <c r="E13" s="28">
        <v>31.480308775079958</v>
      </c>
      <c r="F13" s="26">
        <v>82753</v>
      </c>
      <c r="G13" s="28">
        <v>33.167269200246892</v>
      </c>
      <c r="H13" s="26">
        <v>36099</v>
      </c>
      <c r="I13" s="28">
        <v>14.468421094820883</v>
      </c>
      <c r="J13" s="26">
        <v>52086</v>
      </c>
      <c r="K13" s="28">
        <v>20.875984962044392</v>
      </c>
      <c r="L13" s="26">
        <v>20</v>
      </c>
      <c r="M13" s="28">
        <v>8.0159678078732845E-3</v>
      </c>
      <c r="N13" s="29">
        <v>229781</v>
      </c>
      <c r="O13" s="27">
        <v>100</v>
      </c>
      <c r="P13" s="29">
        <v>61524</v>
      </c>
      <c r="Q13" s="28">
        <v>26.775059730787142</v>
      </c>
      <c r="R13" s="29">
        <v>82934</v>
      </c>
      <c r="S13" s="28">
        <v>36.092627327759914</v>
      </c>
      <c r="T13" s="29">
        <v>41726</v>
      </c>
      <c r="U13" s="28">
        <v>18.159029684786816</v>
      </c>
      <c r="V13" s="29">
        <v>43577</v>
      </c>
      <c r="W13" s="28">
        <v>18.964579316827763</v>
      </c>
      <c r="X13" s="29" t="s">
        <v>33</v>
      </c>
      <c r="Y13" s="28" t="s">
        <v>33</v>
      </c>
      <c r="Z13" s="109">
        <v>321784</v>
      </c>
      <c r="AA13" s="27">
        <v>100</v>
      </c>
      <c r="AB13" s="109">
        <v>98764</v>
      </c>
      <c r="AC13" s="28">
        <f t="shared" si="0"/>
        <v>30.692638540138727</v>
      </c>
      <c r="AD13" s="109">
        <v>135898</v>
      </c>
      <c r="AE13" s="28">
        <f t="shared" si="1"/>
        <v>42.232677821147099</v>
      </c>
      <c r="AF13" s="109">
        <v>58203</v>
      </c>
      <c r="AG13" s="28">
        <f t="shared" si="2"/>
        <v>18.08759913482336</v>
      </c>
      <c r="AH13" s="109" t="s">
        <v>46</v>
      </c>
      <c r="AI13" s="28" t="s">
        <v>33</v>
      </c>
      <c r="AJ13" s="29" t="s">
        <v>32</v>
      </c>
      <c r="AK13" s="29" t="s">
        <v>32</v>
      </c>
      <c r="AL13" s="109">
        <v>401404</v>
      </c>
      <c r="AM13" s="27">
        <v>100</v>
      </c>
      <c r="AN13" s="29">
        <v>83360</v>
      </c>
      <c r="AO13" s="110">
        <f t="shared" si="4"/>
        <v>20.767107452840531</v>
      </c>
      <c r="AP13" s="29">
        <v>135776</v>
      </c>
      <c r="AQ13" s="77">
        <f t="shared" si="5"/>
        <v>33.825273290749472</v>
      </c>
      <c r="AR13" s="109">
        <v>149578</v>
      </c>
      <c r="AS13" s="28">
        <f t="shared" si="6"/>
        <v>37.263704397564553</v>
      </c>
      <c r="AT13" s="109" t="s">
        <v>46</v>
      </c>
      <c r="AU13" s="28" t="s">
        <v>33</v>
      </c>
      <c r="AV13" s="29" t="s">
        <v>33</v>
      </c>
      <c r="AW13" s="28" t="s">
        <v>33</v>
      </c>
    </row>
    <row r="14" spans="1:49" s="31" customFormat="1" ht="25.5" x14ac:dyDescent="0.2">
      <c r="A14" s="25" t="s">
        <v>19</v>
      </c>
      <c r="B14" s="26">
        <v>1260262</v>
      </c>
      <c r="C14" s="27">
        <v>100</v>
      </c>
      <c r="D14" s="26">
        <v>548803</v>
      </c>
      <c r="E14" s="28">
        <v>43.546738694017591</v>
      </c>
      <c r="F14" s="26">
        <v>287223</v>
      </c>
      <c r="G14" s="28">
        <v>22.790737164176971</v>
      </c>
      <c r="H14" s="26">
        <v>402211</v>
      </c>
      <c r="I14" s="28">
        <v>31.914871669541728</v>
      </c>
      <c r="J14" s="26">
        <v>11798</v>
      </c>
      <c r="K14" s="28">
        <v>0.93615454564209655</v>
      </c>
      <c r="L14" s="26">
        <v>10227</v>
      </c>
      <c r="M14" s="28">
        <v>0.81149792662160736</v>
      </c>
      <c r="N14" s="29">
        <v>1363465</v>
      </c>
      <c r="O14" s="27">
        <v>100</v>
      </c>
      <c r="P14" s="29">
        <v>580165</v>
      </c>
      <c r="Q14" s="28">
        <v>42.550780548088881</v>
      </c>
      <c r="R14" s="29">
        <v>297215</v>
      </c>
      <c r="S14" s="28">
        <v>21.79850601225554</v>
      </c>
      <c r="T14" s="29">
        <v>462432</v>
      </c>
      <c r="U14" s="28">
        <v>33.915942103390996</v>
      </c>
      <c r="V14" s="29">
        <v>13401</v>
      </c>
      <c r="W14" s="28">
        <v>0.98286351318148979</v>
      </c>
      <c r="X14" s="29" t="s">
        <v>33</v>
      </c>
      <c r="Y14" s="28" t="s">
        <v>33</v>
      </c>
      <c r="Z14" s="109">
        <v>2169952</v>
      </c>
      <c r="AA14" s="27">
        <v>100</v>
      </c>
      <c r="AB14" s="109">
        <v>769549</v>
      </c>
      <c r="AC14" s="28">
        <f t="shared" si="0"/>
        <v>35.46387201191547</v>
      </c>
      <c r="AD14" s="109">
        <v>826732</v>
      </c>
      <c r="AE14" s="28">
        <f t="shared" si="1"/>
        <v>38.099091592809422</v>
      </c>
      <c r="AF14" s="109">
        <v>560531</v>
      </c>
      <c r="AG14" s="28">
        <f t="shared" si="2"/>
        <v>25.831493046850806</v>
      </c>
      <c r="AH14" s="109" t="s">
        <v>46</v>
      </c>
      <c r="AI14" s="28" t="s">
        <v>33</v>
      </c>
      <c r="AJ14" s="29" t="s">
        <v>33</v>
      </c>
      <c r="AK14" s="28" t="s">
        <v>33</v>
      </c>
      <c r="AL14" s="109">
        <v>2120200</v>
      </c>
      <c r="AM14" s="27">
        <v>100</v>
      </c>
      <c r="AN14" s="29">
        <v>613265</v>
      </c>
      <c r="AO14" s="110">
        <f t="shared" si="4"/>
        <v>28.92486557871899</v>
      </c>
      <c r="AP14" s="29">
        <v>834866</v>
      </c>
      <c r="AQ14" s="77">
        <f t="shared" si="5"/>
        <v>39.376756909725493</v>
      </c>
      <c r="AR14" s="109">
        <v>657683</v>
      </c>
      <c r="AS14" s="28">
        <f t="shared" si="6"/>
        <v>31.019856617300256</v>
      </c>
      <c r="AT14" s="109" t="s">
        <v>46</v>
      </c>
      <c r="AU14" s="28" t="s">
        <v>33</v>
      </c>
      <c r="AV14" s="29" t="s">
        <v>33</v>
      </c>
      <c r="AW14" s="28" t="s">
        <v>33</v>
      </c>
    </row>
    <row r="15" spans="1:49" s="31" customFormat="1" x14ac:dyDescent="0.2">
      <c r="A15" s="25" t="s">
        <v>20</v>
      </c>
      <c r="B15" s="26">
        <v>116459553</v>
      </c>
      <c r="C15" s="27">
        <v>100</v>
      </c>
      <c r="D15" s="26">
        <v>8251650</v>
      </c>
      <c r="E15" s="28">
        <v>7.0854213221993048</v>
      </c>
      <c r="F15" s="26">
        <v>87391649</v>
      </c>
      <c r="G15" s="28">
        <v>75.040343835082382</v>
      </c>
      <c r="H15" s="26">
        <v>14750582</v>
      </c>
      <c r="I15" s="28">
        <v>12.665841161179797</v>
      </c>
      <c r="J15" s="26">
        <v>365785</v>
      </c>
      <c r="K15" s="28">
        <v>0.31408758712992829</v>
      </c>
      <c r="L15" s="26">
        <v>5699887</v>
      </c>
      <c r="M15" s="28">
        <v>4.8943060944085879</v>
      </c>
      <c r="N15" s="29">
        <v>88933304</v>
      </c>
      <c r="O15" s="27">
        <v>100</v>
      </c>
      <c r="P15" s="29">
        <v>7335188</v>
      </c>
      <c r="Q15" s="28">
        <v>8.2479652392089253</v>
      </c>
      <c r="R15" s="29">
        <v>68043505</v>
      </c>
      <c r="S15" s="28">
        <v>76.510713017026774</v>
      </c>
      <c r="T15" s="29">
        <v>10663827</v>
      </c>
      <c r="U15" s="28">
        <v>11.990813925006092</v>
      </c>
      <c r="V15" s="29">
        <v>155475</v>
      </c>
      <c r="W15" s="28">
        <v>0.17482202168042693</v>
      </c>
      <c r="X15" s="29">
        <v>2735309</v>
      </c>
      <c r="Y15" s="28">
        <v>3.075685797077774</v>
      </c>
      <c r="Z15" s="109">
        <v>92949474</v>
      </c>
      <c r="AA15" s="27">
        <v>100</v>
      </c>
      <c r="AB15" s="109">
        <v>7593382</v>
      </c>
      <c r="AC15" s="28">
        <f t="shared" si="0"/>
        <v>8.1693652187854244</v>
      </c>
      <c r="AD15" s="109">
        <v>71664946</v>
      </c>
      <c r="AE15" s="28">
        <f t="shared" si="1"/>
        <v>77.100969931255335</v>
      </c>
      <c r="AF15" s="109">
        <v>13552085</v>
      </c>
      <c r="AG15" s="28">
        <f t="shared" si="2"/>
        <v>14.580055611718684</v>
      </c>
      <c r="AH15" s="109">
        <v>138516</v>
      </c>
      <c r="AI15" s="28">
        <f t="shared" si="3"/>
        <v>0.14902289818229633</v>
      </c>
      <c r="AJ15" s="111" t="s">
        <v>33</v>
      </c>
      <c r="AK15" s="28"/>
      <c r="AL15" s="109">
        <v>91954262</v>
      </c>
      <c r="AM15" s="27">
        <v>100</v>
      </c>
      <c r="AN15" s="29">
        <v>7344960</v>
      </c>
      <c r="AO15" s="110">
        <f t="shared" si="4"/>
        <v>7.9876232381702978</v>
      </c>
      <c r="AP15" s="29">
        <v>71542529</v>
      </c>
      <c r="AQ15" s="77">
        <f t="shared" si="5"/>
        <v>77.802298059876776</v>
      </c>
      <c r="AR15" s="109">
        <v>12888155</v>
      </c>
      <c r="AS15" s="28">
        <f t="shared" si="6"/>
        <v>14.015832131848333</v>
      </c>
      <c r="AT15" s="109">
        <v>177917</v>
      </c>
      <c r="AU15" s="28">
        <f t="shared" si="7"/>
        <v>0.19348423458610325</v>
      </c>
      <c r="AV15" s="111">
        <v>701</v>
      </c>
      <c r="AW15" s="28">
        <f t="shared" si="8"/>
        <v>7.6233551849940351E-4</v>
      </c>
    </row>
    <row r="16" spans="1:49" s="31" customFormat="1" ht="25.5" x14ac:dyDescent="0.2">
      <c r="A16" s="25" t="s">
        <v>21</v>
      </c>
      <c r="B16" s="26" t="s">
        <v>33</v>
      </c>
      <c r="C16" s="27" t="s">
        <v>33</v>
      </c>
      <c r="D16" s="26" t="s">
        <v>33</v>
      </c>
      <c r="E16" s="28" t="s">
        <v>33</v>
      </c>
      <c r="F16" s="26" t="s">
        <v>32</v>
      </c>
      <c r="G16" s="28" t="s">
        <v>32</v>
      </c>
      <c r="H16" s="26" t="s">
        <v>33</v>
      </c>
      <c r="I16" s="28" t="s">
        <v>33</v>
      </c>
      <c r="J16" s="26" t="s">
        <v>33</v>
      </c>
      <c r="K16" s="28" t="s">
        <v>33</v>
      </c>
      <c r="L16" s="26" t="s">
        <v>32</v>
      </c>
      <c r="M16" s="28" t="s">
        <v>32</v>
      </c>
      <c r="N16" s="29" t="s">
        <v>33</v>
      </c>
      <c r="O16" s="27">
        <v>100</v>
      </c>
      <c r="P16" s="29" t="s">
        <v>33</v>
      </c>
      <c r="Q16" s="28" t="s">
        <v>33</v>
      </c>
      <c r="R16" s="29" t="s">
        <v>33</v>
      </c>
      <c r="S16" s="28" t="s">
        <v>32</v>
      </c>
      <c r="T16" s="29" t="s">
        <v>33</v>
      </c>
      <c r="U16" s="28" t="s">
        <v>33</v>
      </c>
      <c r="V16" s="29" t="s">
        <v>33</v>
      </c>
      <c r="W16" s="28" t="s">
        <v>33</v>
      </c>
      <c r="X16" s="29" t="s">
        <v>32</v>
      </c>
      <c r="Y16" s="28" t="s">
        <v>32</v>
      </c>
      <c r="Z16" s="109" t="s">
        <v>46</v>
      </c>
      <c r="AA16" s="27">
        <v>100</v>
      </c>
      <c r="AB16" s="109" t="s">
        <v>46</v>
      </c>
      <c r="AC16" s="28" t="s">
        <v>33</v>
      </c>
      <c r="AD16" s="29" t="s">
        <v>32</v>
      </c>
      <c r="AE16" s="29" t="s">
        <v>32</v>
      </c>
      <c r="AF16" s="29" t="s">
        <v>46</v>
      </c>
      <c r="AG16" s="28" t="s">
        <v>33</v>
      </c>
      <c r="AH16" s="109" t="s">
        <v>46</v>
      </c>
      <c r="AI16" s="28" t="s">
        <v>33</v>
      </c>
      <c r="AJ16" s="29" t="s">
        <v>32</v>
      </c>
      <c r="AK16" s="29" t="s">
        <v>32</v>
      </c>
      <c r="AL16" s="109" t="s">
        <v>46</v>
      </c>
      <c r="AM16" s="27">
        <v>100</v>
      </c>
      <c r="AN16" s="29" t="s">
        <v>46</v>
      </c>
      <c r="AO16" s="110" t="s">
        <v>33</v>
      </c>
      <c r="AP16" s="29" t="s">
        <v>32</v>
      </c>
      <c r="AQ16" s="29" t="s">
        <v>32</v>
      </c>
      <c r="AR16" s="109" t="s">
        <v>46</v>
      </c>
      <c r="AS16" s="28" t="s">
        <v>33</v>
      </c>
      <c r="AT16" s="109" t="s">
        <v>32</v>
      </c>
      <c r="AU16" s="28" t="s">
        <v>32</v>
      </c>
      <c r="AV16" s="29" t="s">
        <v>32</v>
      </c>
      <c r="AW16" s="29" t="s">
        <v>32</v>
      </c>
    </row>
    <row r="17" spans="1:49" s="31" customFormat="1" x14ac:dyDescent="0.2">
      <c r="A17" s="25" t="s">
        <v>22</v>
      </c>
      <c r="B17" s="26">
        <v>6735188</v>
      </c>
      <c r="C17" s="27">
        <v>100</v>
      </c>
      <c r="D17" s="26">
        <v>289826</v>
      </c>
      <c r="E17" s="28">
        <v>4.3031612480601877</v>
      </c>
      <c r="F17" s="26">
        <v>2312028</v>
      </c>
      <c r="G17" s="28">
        <v>34.32759412209429</v>
      </c>
      <c r="H17" s="26">
        <v>4009410</v>
      </c>
      <c r="I17" s="28">
        <v>59.529295989956033</v>
      </c>
      <c r="J17" s="26">
        <v>55146</v>
      </c>
      <c r="K17" s="28">
        <v>0.81877447221963218</v>
      </c>
      <c r="L17" s="26">
        <v>68778</v>
      </c>
      <c r="M17" s="28">
        <v>1.0211741676698556</v>
      </c>
      <c r="N17" s="29">
        <v>7010824</v>
      </c>
      <c r="O17" s="27">
        <v>100</v>
      </c>
      <c r="P17" s="29">
        <v>287818</v>
      </c>
      <c r="Q17" s="28">
        <v>4.1053376892644859</v>
      </c>
      <c r="R17" s="29">
        <v>2405402</v>
      </c>
      <c r="S17" s="28">
        <v>34.309832909797763</v>
      </c>
      <c r="T17" s="29">
        <v>4177245</v>
      </c>
      <c r="U17" s="28">
        <v>59.58279654431491</v>
      </c>
      <c r="V17" s="29">
        <v>59104</v>
      </c>
      <c r="W17" s="28">
        <v>0.84303927755139763</v>
      </c>
      <c r="X17" s="29">
        <v>81255</v>
      </c>
      <c r="Y17" s="28">
        <v>1.1589935790714472</v>
      </c>
      <c r="Z17" s="109">
        <v>6616330</v>
      </c>
      <c r="AA17" s="27">
        <v>100</v>
      </c>
      <c r="AB17" s="109">
        <v>243020</v>
      </c>
      <c r="AC17" s="28">
        <f t="shared" si="0"/>
        <v>3.6730332374594372</v>
      </c>
      <c r="AD17" s="109">
        <v>2337446</v>
      </c>
      <c r="AE17" s="28">
        <f t="shared" si="1"/>
        <v>35.328437366334512</v>
      </c>
      <c r="AF17" s="109">
        <v>3900823</v>
      </c>
      <c r="AG17" s="28">
        <f t="shared" si="2"/>
        <v>58.957503631167128</v>
      </c>
      <c r="AH17" s="109">
        <v>59445</v>
      </c>
      <c r="AI17" s="28">
        <f t="shared" si="3"/>
        <v>0.89845881326959198</v>
      </c>
      <c r="AJ17" s="29" t="s">
        <v>33</v>
      </c>
      <c r="AK17" s="28" t="s">
        <v>33</v>
      </c>
      <c r="AL17" s="109">
        <v>6667033</v>
      </c>
      <c r="AM17" s="27">
        <v>100</v>
      </c>
      <c r="AN17" s="29">
        <v>229252</v>
      </c>
      <c r="AO17" s="110">
        <f t="shared" si="4"/>
        <v>3.4385910494218344</v>
      </c>
      <c r="AP17" s="29">
        <v>2437969</v>
      </c>
      <c r="AQ17" s="77">
        <f t="shared" si="5"/>
        <v>36.567525614467485</v>
      </c>
      <c r="AR17" s="109">
        <v>3873359</v>
      </c>
      <c r="AS17" s="28">
        <f t="shared" si="6"/>
        <v>58.097192559268876</v>
      </c>
      <c r="AT17" s="109">
        <v>63333</v>
      </c>
      <c r="AU17" s="28">
        <f t="shared" si="7"/>
        <v>0.94994280064310477</v>
      </c>
      <c r="AV17" s="29">
        <v>63120</v>
      </c>
      <c r="AW17" s="28">
        <f t="shared" si="8"/>
        <v>0.94674797619870787</v>
      </c>
    </row>
    <row r="18" spans="1:49" s="31" customFormat="1" x14ac:dyDescent="0.2">
      <c r="A18" s="25" t="s">
        <v>23</v>
      </c>
      <c r="B18" s="26">
        <v>754806</v>
      </c>
      <c r="C18" s="27">
        <v>100</v>
      </c>
      <c r="D18" s="26">
        <v>338527</v>
      </c>
      <c r="E18" s="28">
        <v>44.849537497052225</v>
      </c>
      <c r="F18" s="26" t="s">
        <v>33</v>
      </c>
      <c r="G18" s="28" t="s">
        <v>33</v>
      </c>
      <c r="H18" s="26">
        <v>374248</v>
      </c>
      <c r="I18" s="28">
        <v>49.582011801707985</v>
      </c>
      <c r="J18" s="26">
        <v>38150</v>
      </c>
      <c r="K18" s="28">
        <v>5.0542788478099006</v>
      </c>
      <c r="L18" s="26" t="s">
        <v>33</v>
      </c>
      <c r="M18" s="28" t="s">
        <v>33</v>
      </c>
      <c r="N18" s="29">
        <v>768785</v>
      </c>
      <c r="O18" s="27">
        <v>100</v>
      </c>
      <c r="P18" s="29">
        <v>313058</v>
      </c>
      <c r="Q18" s="28">
        <v>40.72113789941271</v>
      </c>
      <c r="R18" s="29" t="s">
        <v>33</v>
      </c>
      <c r="S18" s="28" t="s">
        <v>33</v>
      </c>
      <c r="T18" s="29">
        <v>409752</v>
      </c>
      <c r="U18" s="28">
        <v>53.298646565684813</v>
      </c>
      <c r="V18" s="29">
        <v>37401</v>
      </c>
      <c r="W18" s="28">
        <v>4.8649492380834696</v>
      </c>
      <c r="X18" s="29" t="s">
        <v>33</v>
      </c>
      <c r="Y18" s="28" t="s">
        <v>33</v>
      </c>
      <c r="Z18" s="109">
        <v>729485</v>
      </c>
      <c r="AA18" s="27">
        <v>100</v>
      </c>
      <c r="AB18" s="109" t="s">
        <v>46</v>
      </c>
      <c r="AC18" s="28" t="s">
        <v>33</v>
      </c>
      <c r="AD18" s="109" t="s">
        <v>46</v>
      </c>
      <c r="AE18" s="28" t="s">
        <v>33</v>
      </c>
      <c r="AF18" s="109">
        <v>354161</v>
      </c>
      <c r="AG18" s="28">
        <f t="shared" si="2"/>
        <v>48.54945612315538</v>
      </c>
      <c r="AH18" s="109">
        <v>40109</v>
      </c>
      <c r="AI18" s="28">
        <f t="shared" si="3"/>
        <v>5.4982624728404286</v>
      </c>
      <c r="AJ18" s="29" t="s">
        <v>33</v>
      </c>
      <c r="AK18" s="28" t="s">
        <v>33</v>
      </c>
      <c r="AL18" s="109">
        <v>708019</v>
      </c>
      <c r="AM18" s="27">
        <v>100</v>
      </c>
      <c r="AN18" s="29" t="s">
        <v>46</v>
      </c>
      <c r="AO18" s="110" t="s">
        <v>33</v>
      </c>
      <c r="AP18" s="29" t="s">
        <v>46</v>
      </c>
      <c r="AQ18" s="28" t="s">
        <v>33</v>
      </c>
      <c r="AR18" s="109">
        <v>352268</v>
      </c>
      <c r="AS18" s="28">
        <f t="shared" si="6"/>
        <v>49.754032024564317</v>
      </c>
      <c r="AT18" s="109">
        <v>47335</v>
      </c>
      <c r="AU18" s="28">
        <f t="shared" si="7"/>
        <v>6.6855550486639475</v>
      </c>
      <c r="AV18" s="29" t="s">
        <v>33</v>
      </c>
      <c r="AW18" s="28" t="s">
        <v>33</v>
      </c>
    </row>
    <row r="19" spans="1:49" s="31" customFormat="1" ht="25.5" x14ac:dyDescent="0.2">
      <c r="A19" s="25" t="s">
        <v>24</v>
      </c>
      <c r="B19" s="26">
        <v>1761522</v>
      </c>
      <c r="C19" s="27">
        <v>100</v>
      </c>
      <c r="D19" s="26">
        <v>247504</v>
      </c>
      <c r="E19" s="28">
        <v>14.050576717179803</v>
      </c>
      <c r="F19" s="26">
        <v>1271270</v>
      </c>
      <c r="G19" s="28">
        <v>72.168840355102006</v>
      </c>
      <c r="H19" s="26">
        <v>235048</v>
      </c>
      <c r="I19" s="28">
        <v>13.343460938892617</v>
      </c>
      <c r="J19" s="26">
        <v>6434</v>
      </c>
      <c r="K19" s="28">
        <v>0.3652523215719134</v>
      </c>
      <c r="L19" s="26">
        <v>1266</v>
      </c>
      <c r="M19" s="28">
        <v>7.186966725365905E-2</v>
      </c>
      <c r="N19" s="29">
        <v>1088484</v>
      </c>
      <c r="O19" s="27">
        <v>100</v>
      </c>
      <c r="P19" s="29">
        <v>57223</v>
      </c>
      <c r="Q19" s="28">
        <v>5.2571282627948603</v>
      </c>
      <c r="R19" s="29">
        <v>860361</v>
      </c>
      <c r="S19" s="28">
        <v>79.042135667589051</v>
      </c>
      <c r="T19" s="29">
        <v>161675</v>
      </c>
      <c r="U19" s="28">
        <v>14.853227057081225</v>
      </c>
      <c r="V19" s="29" t="s">
        <v>33</v>
      </c>
      <c r="W19" s="28" t="s">
        <v>33</v>
      </c>
      <c r="X19" s="29" t="s">
        <v>33</v>
      </c>
      <c r="Y19" s="28" t="s">
        <v>33</v>
      </c>
      <c r="Z19" s="109">
        <v>1068945</v>
      </c>
      <c r="AA19" s="27">
        <v>100</v>
      </c>
      <c r="AB19" s="109">
        <v>30665</v>
      </c>
      <c r="AC19" s="28">
        <f t="shared" si="0"/>
        <v>2.8687163511686755</v>
      </c>
      <c r="AD19" s="109">
        <v>876306</v>
      </c>
      <c r="AE19" s="28">
        <f t="shared" si="1"/>
        <v>81.978586363189876</v>
      </c>
      <c r="AF19" s="109">
        <v>139815</v>
      </c>
      <c r="AG19" s="28">
        <f t="shared" si="2"/>
        <v>13.079718788150934</v>
      </c>
      <c r="AH19" s="109" t="s">
        <v>46</v>
      </c>
      <c r="AI19" s="28" t="s">
        <v>33</v>
      </c>
      <c r="AJ19" s="29" t="s">
        <v>33</v>
      </c>
      <c r="AK19" s="28" t="s">
        <v>33</v>
      </c>
      <c r="AL19" s="109">
        <v>1342221</v>
      </c>
      <c r="AM19" s="27">
        <v>100</v>
      </c>
      <c r="AN19" s="29">
        <v>28702</v>
      </c>
      <c r="AO19" s="110">
        <f t="shared" si="4"/>
        <v>2.1383959869499884</v>
      </c>
      <c r="AP19" s="29" t="s">
        <v>46</v>
      </c>
      <c r="AQ19" s="28" t="s">
        <v>33</v>
      </c>
      <c r="AR19" s="109">
        <v>135102</v>
      </c>
      <c r="AS19" s="28">
        <f t="shared" si="6"/>
        <v>10.065555523270758</v>
      </c>
      <c r="AT19" s="109" t="s">
        <v>46</v>
      </c>
      <c r="AU19" s="28" t="s">
        <v>33</v>
      </c>
      <c r="AV19" s="29" t="s">
        <v>33</v>
      </c>
      <c r="AW19" s="28" t="s">
        <v>33</v>
      </c>
    </row>
    <row r="20" spans="1:49" s="31" customFormat="1" ht="25.5" x14ac:dyDescent="0.2">
      <c r="A20" s="25" t="s">
        <v>25</v>
      </c>
      <c r="B20" s="26">
        <v>95558</v>
      </c>
      <c r="C20" s="27">
        <v>100</v>
      </c>
      <c r="D20" s="26">
        <v>3722</v>
      </c>
      <c r="E20" s="28">
        <v>3.8950166391092318</v>
      </c>
      <c r="F20" s="26">
        <v>4931</v>
      </c>
      <c r="G20" s="28">
        <v>5.1602168316624457</v>
      </c>
      <c r="H20" s="26">
        <v>25812</v>
      </c>
      <c r="I20" s="28">
        <v>27.011867138282508</v>
      </c>
      <c r="J20" s="26">
        <v>52626</v>
      </c>
      <c r="K20" s="28">
        <v>55.07231210364386</v>
      </c>
      <c r="L20" s="26">
        <v>8467</v>
      </c>
      <c r="M20" s="28">
        <v>8.8605872873019536</v>
      </c>
      <c r="N20" s="29">
        <v>233006</v>
      </c>
      <c r="O20" s="27">
        <v>100</v>
      </c>
      <c r="P20" s="29" t="s">
        <v>33</v>
      </c>
      <c r="Q20" s="28" t="s">
        <v>33</v>
      </c>
      <c r="R20" s="29" t="s">
        <v>33</v>
      </c>
      <c r="S20" s="28" t="s">
        <v>33</v>
      </c>
      <c r="T20" s="29">
        <v>27899</v>
      </c>
      <c r="U20" s="28">
        <v>11.973511411723303</v>
      </c>
      <c r="V20" s="29" t="s">
        <v>33</v>
      </c>
      <c r="W20" s="28" t="s">
        <v>33</v>
      </c>
      <c r="X20" s="29" t="s">
        <v>33</v>
      </c>
      <c r="Y20" s="28" t="s">
        <v>33</v>
      </c>
      <c r="Z20" s="109">
        <v>324885</v>
      </c>
      <c r="AA20" s="27">
        <v>100</v>
      </c>
      <c r="AB20" s="109" t="s">
        <v>46</v>
      </c>
      <c r="AC20" s="28" t="s">
        <v>33</v>
      </c>
      <c r="AD20" s="109" t="s">
        <v>46</v>
      </c>
      <c r="AE20" s="28" t="s">
        <v>33</v>
      </c>
      <c r="AF20" s="109">
        <v>27676</v>
      </c>
      <c r="AG20" s="28">
        <f t="shared" si="2"/>
        <v>8.5187066192652789</v>
      </c>
      <c r="AH20" s="109" t="s">
        <v>46</v>
      </c>
      <c r="AI20" s="28" t="s">
        <v>33</v>
      </c>
      <c r="AJ20" s="29" t="s">
        <v>33</v>
      </c>
      <c r="AK20" s="28" t="s">
        <v>33</v>
      </c>
      <c r="AL20" s="109">
        <v>671139</v>
      </c>
      <c r="AM20" s="27">
        <v>100</v>
      </c>
      <c r="AN20" s="29" t="s">
        <v>46</v>
      </c>
      <c r="AO20" s="110" t="s">
        <v>33</v>
      </c>
      <c r="AP20" s="29" t="s">
        <v>46</v>
      </c>
      <c r="AQ20" s="28" t="s">
        <v>33</v>
      </c>
      <c r="AR20" s="109" t="s">
        <v>46</v>
      </c>
      <c r="AS20" s="28" t="s">
        <v>33</v>
      </c>
      <c r="AT20" s="109" t="s">
        <v>46</v>
      </c>
      <c r="AU20" s="28" t="s">
        <v>33</v>
      </c>
      <c r="AV20" s="29" t="s">
        <v>33</v>
      </c>
      <c r="AW20" s="28" t="s">
        <v>33</v>
      </c>
    </row>
    <row r="21" spans="1:49" s="31" customFormat="1" ht="25.5" x14ac:dyDescent="0.2">
      <c r="A21" s="25" t="s">
        <v>26</v>
      </c>
      <c r="B21" s="26">
        <v>238201</v>
      </c>
      <c r="C21" s="27">
        <v>100</v>
      </c>
      <c r="D21" s="26" t="s">
        <v>33</v>
      </c>
      <c r="E21" s="28" t="s">
        <v>33</v>
      </c>
      <c r="F21" s="26">
        <v>80313</v>
      </c>
      <c r="G21" s="28">
        <v>33.716483138190014</v>
      </c>
      <c r="H21" s="26">
        <v>17410</v>
      </c>
      <c r="I21" s="28">
        <v>7.3089533629161929</v>
      </c>
      <c r="J21" s="26" t="s">
        <v>33</v>
      </c>
      <c r="K21" s="28" t="s">
        <v>33</v>
      </c>
      <c r="L21" s="26">
        <v>1473</v>
      </c>
      <c r="M21" s="28">
        <v>0.61838531324385715</v>
      </c>
      <c r="N21" s="29">
        <v>309078</v>
      </c>
      <c r="O21" s="27">
        <v>100</v>
      </c>
      <c r="P21" s="29" t="s">
        <v>33</v>
      </c>
      <c r="Q21" s="28" t="s">
        <v>33</v>
      </c>
      <c r="R21" s="29" t="s">
        <v>33</v>
      </c>
      <c r="S21" s="28" t="s">
        <v>33</v>
      </c>
      <c r="T21" s="29">
        <v>20112</v>
      </c>
      <c r="U21" s="28">
        <v>6.507095296332964</v>
      </c>
      <c r="V21" s="29" t="s">
        <v>33</v>
      </c>
      <c r="W21" s="28" t="s">
        <v>33</v>
      </c>
      <c r="X21" s="29" t="s">
        <v>33</v>
      </c>
      <c r="Y21" s="28" t="s">
        <v>33</v>
      </c>
      <c r="Z21" s="109" t="s">
        <v>46</v>
      </c>
      <c r="AA21" s="27">
        <v>100</v>
      </c>
      <c r="AB21" s="109" t="s">
        <v>46</v>
      </c>
      <c r="AC21" s="28" t="s">
        <v>47</v>
      </c>
      <c r="AD21" s="109" t="s">
        <v>46</v>
      </c>
      <c r="AE21" s="28" t="s">
        <v>33</v>
      </c>
      <c r="AF21" s="109" t="s">
        <v>46</v>
      </c>
      <c r="AG21" s="28" t="s">
        <v>33</v>
      </c>
      <c r="AH21" s="109" t="s">
        <v>46</v>
      </c>
      <c r="AI21" s="28" t="s">
        <v>33</v>
      </c>
      <c r="AJ21" s="29" t="s">
        <v>33</v>
      </c>
      <c r="AK21" s="28" t="s">
        <v>33</v>
      </c>
      <c r="AL21" s="109">
        <v>1096936</v>
      </c>
      <c r="AM21" s="27">
        <v>100</v>
      </c>
      <c r="AN21" s="29" t="s">
        <v>46</v>
      </c>
      <c r="AO21" s="110" t="s">
        <v>33</v>
      </c>
      <c r="AP21" s="29" t="s">
        <v>46</v>
      </c>
      <c r="AQ21" s="28" t="s">
        <v>33</v>
      </c>
      <c r="AR21" s="109" t="s">
        <v>46</v>
      </c>
      <c r="AS21" s="28" t="s">
        <v>33</v>
      </c>
      <c r="AT21" s="109" t="s">
        <v>46</v>
      </c>
      <c r="AU21" s="28" t="s">
        <v>33</v>
      </c>
      <c r="AV21" s="29" t="s">
        <v>33</v>
      </c>
      <c r="AW21" s="28" t="s">
        <v>33</v>
      </c>
    </row>
    <row r="22" spans="1:49" s="31" customFormat="1" ht="25.5" x14ac:dyDescent="0.2">
      <c r="A22" s="25" t="s">
        <v>27</v>
      </c>
      <c r="B22" s="26" t="s">
        <v>33</v>
      </c>
      <c r="C22" s="27" t="s">
        <v>33</v>
      </c>
      <c r="D22" s="26" t="s">
        <v>33</v>
      </c>
      <c r="E22" s="28" t="s">
        <v>33</v>
      </c>
      <c r="F22" s="26" t="s">
        <v>33</v>
      </c>
      <c r="G22" s="28" t="s">
        <v>33</v>
      </c>
      <c r="H22" s="26" t="s">
        <v>33</v>
      </c>
      <c r="I22" s="28" t="s">
        <v>33</v>
      </c>
      <c r="J22" s="26" t="s">
        <v>33</v>
      </c>
      <c r="K22" s="28" t="s">
        <v>33</v>
      </c>
      <c r="L22" s="26" t="s">
        <v>33</v>
      </c>
      <c r="M22" s="28" t="s">
        <v>33</v>
      </c>
      <c r="N22" s="29" t="s">
        <v>32</v>
      </c>
      <c r="O22" s="27" t="s">
        <v>32</v>
      </c>
      <c r="P22" s="29" t="s">
        <v>32</v>
      </c>
      <c r="Q22" s="28" t="s">
        <v>32</v>
      </c>
      <c r="R22" s="29" t="s">
        <v>32</v>
      </c>
      <c r="S22" s="28" t="s">
        <v>32</v>
      </c>
      <c r="T22" s="29" t="s">
        <v>32</v>
      </c>
      <c r="U22" s="28" t="s">
        <v>32</v>
      </c>
      <c r="V22" s="29" t="s">
        <v>32</v>
      </c>
      <c r="W22" s="28" t="s">
        <v>32</v>
      </c>
      <c r="X22" s="29" t="s">
        <v>32</v>
      </c>
      <c r="Y22" s="28" t="s">
        <v>32</v>
      </c>
      <c r="Z22" s="29" t="s">
        <v>32</v>
      </c>
      <c r="AA22" s="29" t="s">
        <v>32</v>
      </c>
      <c r="AB22" s="29" t="s">
        <v>32</v>
      </c>
      <c r="AC22" s="29" t="s">
        <v>32</v>
      </c>
      <c r="AD22" s="29" t="s">
        <v>32</v>
      </c>
      <c r="AE22" s="29" t="s">
        <v>32</v>
      </c>
      <c r="AF22" s="29" t="s">
        <v>32</v>
      </c>
      <c r="AG22" s="29" t="s">
        <v>32</v>
      </c>
      <c r="AH22" s="29" t="s">
        <v>32</v>
      </c>
      <c r="AI22" s="29" t="s">
        <v>32</v>
      </c>
      <c r="AJ22" s="29" t="s">
        <v>32</v>
      </c>
      <c r="AK22" s="29" t="s">
        <v>32</v>
      </c>
      <c r="AL22" s="29" t="s">
        <v>32</v>
      </c>
      <c r="AM22" s="29" t="s">
        <v>32</v>
      </c>
      <c r="AN22" s="29" t="s">
        <v>32</v>
      </c>
      <c r="AO22" s="29" t="s">
        <v>32</v>
      </c>
      <c r="AP22" s="29" t="s">
        <v>32</v>
      </c>
      <c r="AQ22" s="29" t="s">
        <v>32</v>
      </c>
      <c r="AR22" s="29" t="s">
        <v>32</v>
      </c>
      <c r="AS22" s="29" t="s">
        <v>32</v>
      </c>
      <c r="AT22" s="29" t="s">
        <v>32</v>
      </c>
      <c r="AU22" s="29" t="s">
        <v>32</v>
      </c>
      <c r="AV22" s="29" t="s">
        <v>32</v>
      </c>
      <c r="AW22" s="29" t="s">
        <v>32</v>
      </c>
    </row>
    <row r="23" spans="1:49" s="31" customFormat="1" x14ac:dyDescent="0.2">
      <c r="A23" s="25" t="s">
        <v>28</v>
      </c>
      <c r="B23" s="26" t="s">
        <v>33</v>
      </c>
      <c r="C23" s="27" t="s">
        <v>33</v>
      </c>
      <c r="D23" s="26" t="s">
        <v>33</v>
      </c>
      <c r="E23" s="28" t="s">
        <v>33</v>
      </c>
      <c r="F23" s="26" t="s">
        <v>33</v>
      </c>
      <c r="G23" s="28" t="s">
        <v>33</v>
      </c>
      <c r="H23" s="26" t="s">
        <v>33</v>
      </c>
      <c r="I23" s="28" t="s">
        <v>33</v>
      </c>
      <c r="J23" s="26" t="s">
        <v>33</v>
      </c>
      <c r="K23" s="28" t="s">
        <v>33</v>
      </c>
      <c r="L23" s="26" t="s">
        <v>33</v>
      </c>
      <c r="M23" s="28" t="s">
        <v>33</v>
      </c>
      <c r="N23" s="29" t="s">
        <v>33</v>
      </c>
      <c r="O23" s="27">
        <v>100</v>
      </c>
      <c r="P23" s="29" t="s">
        <v>33</v>
      </c>
      <c r="Q23" s="28" t="s">
        <v>33</v>
      </c>
      <c r="R23" s="29" t="s">
        <v>32</v>
      </c>
      <c r="S23" s="28" t="s">
        <v>32</v>
      </c>
      <c r="T23" s="29" t="s">
        <v>33</v>
      </c>
      <c r="U23" s="28" t="s">
        <v>33</v>
      </c>
      <c r="V23" s="29" t="s">
        <v>32</v>
      </c>
      <c r="W23" s="28" t="s">
        <v>32</v>
      </c>
      <c r="X23" s="29" t="s">
        <v>32</v>
      </c>
      <c r="Y23" s="28" t="s">
        <v>32</v>
      </c>
      <c r="Z23" s="29" t="s">
        <v>32</v>
      </c>
      <c r="AA23" s="29" t="s">
        <v>32</v>
      </c>
      <c r="AB23" s="29" t="s">
        <v>32</v>
      </c>
      <c r="AC23" s="29" t="s">
        <v>32</v>
      </c>
      <c r="AD23" s="29" t="s">
        <v>32</v>
      </c>
      <c r="AE23" s="29" t="s">
        <v>32</v>
      </c>
      <c r="AF23" s="29" t="s">
        <v>32</v>
      </c>
      <c r="AG23" s="29" t="s">
        <v>32</v>
      </c>
      <c r="AH23" s="29" t="s">
        <v>32</v>
      </c>
      <c r="AI23" s="29" t="s">
        <v>32</v>
      </c>
      <c r="AJ23" s="29" t="s">
        <v>32</v>
      </c>
      <c r="AK23" s="29" t="s">
        <v>32</v>
      </c>
      <c r="AL23" s="29" t="s">
        <v>32</v>
      </c>
      <c r="AM23" s="29" t="s">
        <v>32</v>
      </c>
      <c r="AN23" s="29" t="s">
        <v>32</v>
      </c>
      <c r="AO23" s="29" t="s">
        <v>32</v>
      </c>
      <c r="AP23" s="29" t="s">
        <v>32</v>
      </c>
      <c r="AQ23" s="29" t="s">
        <v>32</v>
      </c>
      <c r="AR23" s="29" t="s">
        <v>32</v>
      </c>
      <c r="AS23" s="29" t="s">
        <v>32</v>
      </c>
      <c r="AT23" s="29" t="s">
        <v>32</v>
      </c>
      <c r="AU23" s="29" t="s">
        <v>32</v>
      </c>
      <c r="AV23" s="29" t="s">
        <v>32</v>
      </c>
      <c r="AW23" s="29" t="s">
        <v>32</v>
      </c>
    </row>
    <row r="24" spans="1:49" s="31" customFormat="1" ht="25.5" x14ac:dyDescent="0.2">
      <c r="A24" s="25" t="s">
        <v>29</v>
      </c>
      <c r="B24" s="26">
        <v>53039</v>
      </c>
      <c r="C24" s="27">
        <v>100</v>
      </c>
      <c r="D24" s="26">
        <v>42051</v>
      </c>
      <c r="E24" s="28">
        <v>79.283168988857255</v>
      </c>
      <c r="F24" s="26" t="s">
        <v>33</v>
      </c>
      <c r="G24" s="28" t="s">
        <v>33</v>
      </c>
      <c r="H24" s="26">
        <v>10931</v>
      </c>
      <c r="I24" s="28">
        <v>20.60936292162371</v>
      </c>
      <c r="J24" s="26" t="s">
        <v>32</v>
      </c>
      <c r="K24" s="28" t="s">
        <v>32</v>
      </c>
      <c r="L24" s="26" t="s">
        <v>33</v>
      </c>
      <c r="M24" s="28" t="s">
        <v>33</v>
      </c>
      <c r="N24" s="29">
        <v>52918</v>
      </c>
      <c r="O24" s="27">
        <v>100</v>
      </c>
      <c r="P24" s="29">
        <v>42051</v>
      </c>
      <c r="Q24" s="28">
        <v>79.464454438943264</v>
      </c>
      <c r="R24" s="29" t="s">
        <v>33</v>
      </c>
      <c r="S24" s="28" t="s">
        <v>33</v>
      </c>
      <c r="T24" s="29">
        <v>10810</v>
      </c>
      <c r="U24" s="28">
        <v>20.427831739672701</v>
      </c>
      <c r="V24" s="29" t="s">
        <v>32</v>
      </c>
      <c r="W24" s="28" t="s">
        <v>32</v>
      </c>
      <c r="X24" s="29" t="s">
        <v>33</v>
      </c>
      <c r="Y24" s="28" t="s">
        <v>33</v>
      </c>
      <c r="Z24" s="29" t="s">
        <v>33</v>
      </c>
      <c r="AA24" s="27">
        <v>100</v>
      </c>
      <c r="AB24" s="29" t="s">
        <v>33</v>
      </c>
      <c r="AC24" s="28" t="s">
        <v>33</v>
      </c>
      <c r="AD24" s="29" t="s">
        <v>32</v>
      </c>
      <c r="AE24" s="29" t="s">
        <v>32</v>
      </c>
      <c r="AF24" s="29" t="s">
        <v>33</v>
      </c>
      <c r="AG24" s="28" t="s">
        <v>33</v>
      </c>
      <c r="AH24" s="29" t="s">
        <v>32</v>
      </c>
      <c r="AI24" s="29" t="s">
        <v>32</v>
      </c>
      <c r="AJ24" s="29" t="s">
        <v>32</v>
      </c>
      <c r="AK24" s="29" t="s">
        <v>32</v>
      </c>
      <c r="AL24" s="29" t="s">
        <v>33</v>
      </c>
      <c r="AM24" s="27">
        <v>100</v>
      </c>
      <c r="AN24" s="29" t="s">
        <v>33</v>
      </c>
      <c r="AO24" s="29" t="s">
        <v>32</v>
      </c>
      <c r="AP24" s="29" t="s">
        <v>32</v>
      </c>
      <c r="AQ24" s="29" t="s">
        <v>32</v>
      </c>
      <c r="AR24" s="29" t="s">
        <v>33</v>
      </c>
      <c r="AS24" s="28" t="s">
        <v>33</v>
      </c>
      <c r="AT24" s="29" t="s">
        <v>32</v>
      </c>
      <c r="AU24" s="29" t="s">
        <v>32</v>
      </c>
      <c r="AV24" s="29" t="s">
        <v>32</v>
      </c>
      <c r="AW24" s="29" t="s">
        <v>32</v>
      </c>
    </row>
    <row r="25" spans="1:49" s="31" customFormat="1" ht="25.5" x14ac:dyDescent="0.2">
      <c r="A25" s="25" t="s">
        <v>30</v>
      </c>
      <c r="B25" s="26" t="s">
        <v>33</v>
      </c>
      <c r="C25" s="27" t="s">
        <v>33</v>
      </c>
      <c r="D25" s="26" t="s">
        <v>33</v>
      </c>
      <c r="E25" s="28" t="s">
        <v>33</v>
      </c>
      <c r="F25" s="26" t="s">
        <v>33</v>
      </c>
      <c r="G25" s="28" t="s">
        <v>33</v>
      </c>
      <c r="H25" s="26" t="s">
        <v>33</v>
      </c>
      <c r="I25" s="28" t="s">
        <v>33</v>
      </c>
      <c r="J25" s="26" t="s">
        <v>33</v>
      </c>
      <c r="K25" s="28" t="s">
        <v>33</v>
      </c>
      <c r="L25" s="26" t="s">
        <v>33</v>
      </c>
      <c r="M25" s="28" t="s">
        <v>33</v>
      </c>
      <c r="N25" s="29" t="s">
        <v>33</v>
      </c>
      <c r="O25" s="27">
        <v>100</v>
      </c>
      <c r="P25" s="29" t="s">
        <v>33</v>
      </c>
      <c r="Q25" s="28" t="s">
        <v>33</v>
      </c>
      <c r="R25" s="29" t="s">
        <v>32</v>
      </c>
      <c r="S25" s="28" t="s">
        <v>32</v>
      </c>
      <c r="T25" s="29" t="s">
        <v>33</v>
      </c>
      <c r="U25" s="28" t="s">
        <v>33</v>
      </c>
      <c r="V25" s="29" t="s">
        <v>32</v>
      </c>
      <c r="W25" s="28" t="s">
        <v>32</v>
      </c>
      <c r="X25" s="29" t="s">
        <v>32</v>
      </c>
      <c r="Y25" s="28" t="s">
        <v>32</v>
      </c>
      <c r="Z25" s="29" t="s">
        <v>32</v>
      </c>
      <c r="AA25" s="29" t="s">
        <v>32</v>
      </c>
      <c r="AB25" s="29" t="s">
        <v>32</v>
      </c>
      <c r="AC25" s="29" t="s">
        <v>32</v>
      </c>
      <c r="AD25" s="29" t="s">
        <v>32</v>
      </c>
      <c r="AE25" s="29" t="s">
        <v>32</v>
      </c>
      <c r="AF25" s="29" t="s">
        <v>32</v>
      </c>
      <c r="AG25" s="29" t="s">
        <v>32</v>
      </c>
      <c r="AH25" s="29" t="s">
        <v>32</v>
      </c>
      <c r="AI25" s="29" t="s">
        <v>32</v>
      </c>
      <c r="AJ25" s="29" t="s">
        <v>32</v>
      </c>
      <c r="AK25" s="29" t="s">
        <v>32</v>
      </c>
      <c r="AL25" s="29" t="s">
        <v>32</v>
      </c>
      <c r="AM25" s="29" t="s">
        <v>32</v>
      </c>
      <c r="AN25" s="29" t="s">
        <v>32</v>
      </c>
      <c r="AO25" s="29" t="s">
        <v>32</v>
      </c>
      <c r="AP25" s="29" t="s">
        <v>32</v>
      </c>
      <c r="AQ25" s="29" t="s">
        <v>32</v>
      </c>
      <c r="AR25" s="29" t="s">
        <v>32</v>
      </c>
      <c r="AS25" s="29" t="s">
        <v>32</v>
      </c>
      <c r="AT25" s="29" t="s">
        <v>32</v>
      </c>
      <c r="AU25" s="29" t="s">
        <v>32</v>
      </c>
      <c r="AV25" s="29" t="s">
        <v>32</v>
      </c>
      <c r="AW25" s="29" t="s">
        <v>32</v>
      </c>
    </row>
    <row r="26" spans="1:49" s="31" customFormat="1" x14ac:dyDescent="0.2">
      <c r="A26" s="25" t="s">
        <v>31</v>
      </c>
      <c r="B26" s="26" t="s">
        <v>32</v>
      </c>
      <c r="C26" s="27" t="s">
        <v>32</v>
      </c>
      <c r="D26" s="26" t="s">
        <v>32</v>
      </c>
      <c r="E26" s="28" t="s">
        <v>32</v>
      </c>
      <c r="F26" s="26" t="s">
        <v>32</v>
      </c>
      <c r="G26" s="28" t="s">
        <v>32</v>
      </c>
      <c r="H26" s="26" t="s">
        <v>32</v>
      </c>
      <c r="I26" s="28" t="s">
        <v>32</v>
      </c>
      <c r="J26" s="26" t="s">
        <v>32</v>
      </c>
      <c r="K26" s="28" t="s">
        <v>32</v>
      </c>
      <c r="L26" s="26" t="s">
        <v>32</v>
      </c>
      <c r="M26" s="28" t="s">
        <v>32</v>
      </c>
      <c r="N26" s="29" t="s">
        <v>32</v>
      </c>
      <c r="O26" s="27" t="s">
        <v>32</v>
      </c>
      <c r="P26" s="29" t="s">
        <v>32</v>
      </c>
      <c r="Q26" s="28" t="s">
        <v>32</v>
      </c>
      <c r="R26" s="29" t="s">
        <v>32</v>
      </c>
      <c r="S26" s="28" t="s">
        <v>32</v>
      </c>
      <c r="T26" s="29" t="s">
        <v>32</v>
      </c>
      <c r="U26" s="28" t="s">
        <v>32</v>
      </c>
      <c r="V26" s="29" t="s">
        <v>32</v>
      </c>
      <c r="W26" s="28" t="s">
        <v>32</v>
      </c>
      <c r="X26" s="29" t="s">
        <v>32</v>
      </c>
      <c r="Y26" s="28" t="s">
        <v>32</v>
      </c>
      <c r="Z26" s="29" t="s">
        <v>32</v>
      </c>
      <c r="AA26" s="29" t="s">
        <v>32</v>
      </c>
      <c r="AB26" s="29" t="s">
        <v>32</v>
      </c>
      <c r="AC26" s="29" t="s">
        <v>32</v>
      </c>
      <c r="AD26" s="29" t="s">
        <v>32</v>
      </c>
      <c r="AE26" s="29" t="s">
        <v>32</v>
      </c>
      <c r="AF26" s="29" t="s">
        <v>32</v>
      </c>
      <c r="AG26" s="29" t="s">
        <v>32</v>
      </c>
      <c r="AH26" s="29" t="s">
        <v>32</v>
      </c>
      <c r="AI26" s="29" t="s">
        <v>32</v>
      </c>
      <c r="AJ26" s="29" t="s">
        <v>32</v>
      </c>
      <c r="AK26" s="29" t="s">
        <v>32</v>
      </c>
      <c r="AL26" s="29" t="s">
        <v>32</v>
      </c>
      <c r="AM26" s="29" t="s">
        <v>32</v>
      </c>
      <c r="AN26" s="29" t="s">
        <v>32</v>
      </c>
      <c r="AO26" s="29" t="s">
        <v>32</v>
      </c>
      <c r="AP26" s="29" t="s">
        <v>32</v>
      </c>
      <c r="AQ26" s="29" t="s">
        <v>32</v>
      </c>
      <c r="AR26" s="29" t="s">
        <v>32</v>
      </c>
      <c r="AS26" s="29" t="s">
        <v>32</v>
      </c>
      <c r="AT26" s="29" t="s">
        <v>32</v>
      </c>
      <c r="AU26" s="29" t="s">
        <v>32</v>
      </c>
      <c r="AV26" s="29" t="s">
        <v>32</v>
      </c>
      <c r="AW26" s="29" t="s">
        <v>32</v>
      </c>
    </row>
    <row r="27" spans="1:49" s="31" customFormat="1" x14ac:dyDescent="0.2">
      <c r="B27" s="32"/>
      <c r="C27" s="33"/>
      <c r="D27" s="32"/>
      <c r="E27" s="33"/>
      <c r="F27" s="32"/>
      <c r="G27" s="33"/>
      <c r="H27" s="32"/>
      <c r="I27" s="33"/>
      <c r="J27" s="32"/>
      <c r="K27" s="33"/>
      <c r="L27" s="32"/>
      <c r="N27" s="30"/>
      <c r="O27" s="33"/>
      <c r="P27" s="34"/>
      <c r="Q27" s="30"/>
      <c r="R27" s="34"/>
      <c r="S27" s="30"/>
      <c r="T27" s="34"/>
      <c r="U27" s="30"/>
      <c r="V27" s="34"/>
      <c r="W27" s="30"/>
      <c r="X27" s="30"/>
      <c r="Y27" s="30"/>
    </row>
    <row r="28" spans="1:49" s="39" customFormat="1" x14ac:dyDescent="0.2">
      <c r="A28" s="96" t="s">
        <v>42</v>
      </c>
      <c r="B28" s="96"/>
      <c r="C28" s="96"/>
      <c r="D28" s="96"/>
      <c r="E28" s="96"/>
      <c r="F28" s="96"/>
      <c r="G28" s="96"/>
      <c r="H28" s="35"/>
      <c r="I28" s="36"/>
      <c r="J28" s="35"/>
      <c r="K28" s="36"/>
      <c r="L28" s="35"/>
      <c r="M28" s="36"/>
      <c r="N28" s="37"/>
      <c r="O28" s="36"/>
      <c r="P28" s="38"/>
      <c r="Q28" s="37"/>
      <c r="R28" s="38"/>
      <c r="S28" s="37"/>
      <c r="T28" s="38"/>
      <c r="U28" s="37"/>
      <c r="V28" s="38"/>
      <c r="W28" s="37"/>
      <c r="X28" s="37"/>
      <c r="Y28" s="37"/>
    </row>
    <row r="29" spans="1:49" s="39" customFormat="1" x14ac:dyDescent="0.2">
      <c r="A29" s="93" t="s">
        <v>34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</row>
    <row r="30" spans="1:49" s="39" customFormat="1" x14ac:dyDescent="0.2">
      <c r="B30" s="35"/>
      <c r="D30" s="35"/>
      <c r="F30" s="35"/>
      <c r="H30" s="35"/>
      <c r="J30" s="35"/>
      <c r="L30" s="35"/>
    </row>
    <row r="31" spans="1:49" s="39" customFormat="1" x14ac:dyDescent="0.2">
      <c r="B31" s="35"/>
      <c r="D31" s="35"/>
      <c r="F31" s="35"/>
      <c r="H31" s="35"/>
      <c r="J31" s="35"/>
      <c r="L31" s="35"/>
    </row>
    <row r="32" spans="1:49" s="39" customFormat="1" x14ac:dyDescent="0.2">
      <c r="B32" s="35"/>
      <c r="D32" s="35"/>
      <c r="F32" s="35"/>
      <c r="H32" s="35"/>
      <c r="J32" s="35"/>
      <c r="L32" s="35"/>
    </row>
    <row r="33" spans="2:49" s="39" customFormat="1" x14ac:dyDescent="0.2">
      <c r="B33" s="35"/>
      <c r="D33" s="35"/>
      <c r="F33" s="35"/>
      <c r="H33" s="35"/>
      <c r="J33" s="35"/>
      <c r="L33" s="35"/>
    </row>
    <row r="34" spans="2:49" s="39" customFormat="1" x14ac:dyDescent="0.2">
      <c r="B34" s="35"/>
      <c r="D34" s="35"/>
      <c r="F34" s="35"/>
      <c r="H34" s="35"/>
      <c r="J34" s="35"/>
      <c r="L34" s="35"/>
    </row>
    <row r="35" spans="2:49" s="39" customFormat="1" x14ac:dyDescent="0.2">
      <c r="B35" s="35"/>
      <c r="D35" s="35"/>
      <c r="F35" s="35"/>
      <c r="H35" s="35"/>
      <c r="J35" s="35"/>
      <c r="L35" s="35"/>
    </row>
    <row r="36" spans="2:49" s="39" customFormat="1" x14ac:dyDescent="0.2">
      <c r="B36" s="35"/>
      <c r="D36" s="35"/>
      <c r="F36" s="35"/>
      <c r="H36" s="35"/>
      <c r="J36" s="35"/>
      <c r="L36" s="35"/>
    </row>
    <row r="37" spans="2:49" s="39" customFormat="1" x14ac:dyDescent="0.2">
      <c r="B37" s="35"/>
      <c r="D37" s="35"/>
      <c r="F37" s="35"/>
      <c r="H37" s="35"/>
      <c r="J37" s="35"/>
      <c r="L37" s="35"/>
    </row>
    <row r="38" spans="2:49" s="39" customFormat="1" x14ac:dyDescent="0.2">
      <c r="B38" s="35"/>
      <c r="D38" s="35"/>
      <c r="F38" s="35"/>
      <c r="H38" s="35"/>
      <c r="J38" s="35"/>
      <c r="L38" s="35"/>
    </row>
    <row r="39" spans="2:49" s="39" customFormat="1" x14ac:dyDescent="0.2">
      <c r="B39" s="35"/>
      <c r="D39" s="35"/>
      <c r="F39" s="35"/>
      <c r="H39" s="35"/>
      <c r="J39" s="35"/>
      <c r="L39" s="35"/>
    </row>
    <row r="40" spans="2:49" x14ac:dyDescent="0.2"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</row>
  </sheetData>
  <mergeCells count="37">
    <mergeCell ref="J5:K5"/>
    <mergeCell ref="L5:M5"/>
    <mergeCell ref="B3:M3"/>
    <mergeCell ref="A1:C1"/>
    <mergeCell ref="Z3:AK3"/>
    <mergeCell ref="Z4:AA5"/>
    <mergeCell ref="AB4:AK4"/>
    <mergeCell ref="AB5:AC5"/>
    <mergeCell ref="AD5:AE5"/>
    <mergeCell ref="AF5:AG5"/>
    <mergeCell ref="AH5:AI5"/>
    <mergeCell ref="AJ5:AK5"/>
    <mergeCell ref="A2:AW2"/>
    <mergeCell ref="A29:Y29"/>
    <mergeCell ref="N3:Y3"/>
    <mergeCell ref="A3:A5"/>
    <mergeCell ref="N4:O5"/>
    <mergeCell ref="P4:Y4"/>
    <mergeCell ref="P5:Q5"/>
    <mergeCell ref="R5:S5"/>
    <mergeCell ref="T5:U5"/>
    <mergeCell ref="V5:W5"/>
    <mergeCell ref="X5:Y5"/>
    <mergeCell ref="A28:G28"/>
    <mergeCell ref="B4:C5"/>
    <mergeCell ref="D4:M4"/>
    <mergeCell ref="D5:E5"/>
    <mergeCell ref="F5:G5"/>
    <mergeCell ref="H5:I5"/>
    <mergeCell ref="AL3:AW3"/>
    <mergeCell ref="AL4:AM5"/>
    <mergeCell ref="AN4:AW4"/>
    <mergeCell ref="AN5:AO5"/>
    <mergeCell ref="AP5:AQ5"/>
    <mergeCell ref="AR5:AS5"/>
    <mergeCell ref="AT5:AU5"/>
    <mergeCell ref="AV5:AW5"/>
  </mergeCells>
  <hyperlinks>
    <hyperlink ref="A1" location="Содержание!A4" display="К содержанию"/>
    <hyperlink ref="A1:C1" location="Содержание!A3" display="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AX2"/>
    </sheetView>
  </sheetViews>
  <sheetFormatPr defaultColWidth="9.140625" defaultRowHeight="12.75" x14ac:dyDescent="0.2"/>
  <cols>
    <col min="1" max="1" width="38.85546875" style="40" customWidth="1"/>
    <col min="2" max="2" width="10.140625" style="41" bestFit="1" customWidth="1"/>
    <col min="3" max="3" width="5.7109375" style="40" bestFit="1" customWidth="1"/>
    <col min="4" max="4" width="10.140625" style="41" bestFit="1" customWidth="1"/>
    <col min="5" max="5" width="5.7109375" style="40" bestFit="1" customWidth="1"/>
    <col min="6" max="6" width="10.140625" style="41" bestFit="1" customWidth="1"/>
    <col min="7" max="7" width="5.7109375" style="40" bestFit="1" customWidth="1"/>
    <col min="8" max="8" width="10.140625" style="41" customWidth="1"/>
    <col min="9" max="9" width="5.7109375" style="40" bestFit="1" customWidth="1"/>
    <col min="10" max="10" width="9.140625" style="41" bestFit="1" customWidth="1"/>
    <col min="11" max="11" width="5.7109375" style="40" bestFit="1" customWidth="1"/>
    <col min="12" max="12" width="6.5703125" style="41" bestFit="1" customWidth="1"/>
    <col min="13" max="13" width="5.7109375" style="40" bestFit="1" customWidth="1"/>
    <col min="14" max="14" width="10.140625" style="41" bestFit="1" customWidth="1"/>
    <col min="15" max="15" width="5.7109375" style="40" bestFit="1" customWidth="1"/>
    <col min="16" max="16" width="10.140625" style="41" bestFit="1" customWidth="1"/>
    <col min="17" max="17" width="5.7109375" style="40" bestFit="1" customWidth="1"/>
    <col min="18" max="18" width="10.140625" style="41" bestFit="1" customWidth="1"/>
    <col min="19" max="19" width="5.7109375" style="40" bestFit="1" customWidth="1"/>
    <col min="20" max="20" width="10.140625" style="41" customWidth="1"/>
    <col min="21" max="21" width="5.7109375" style="40" bestFit="1" customWidth="1"/>
    <col min="22" max="22" width="9.140625" style="41" bestFit="1" customWidth="1"/>
    <col min="23" max="23" width="5.7109375" style="40" bestFit="1" customWidth="1"/>
    <col min="24" max="24" width="6.5703125" style="41" bestFit="1" customWidth="1"/>
    <col min="25" max="25" width="5.7109375" style="40" bestFit="1" customWidth="1"/>
    <col min="26" max="26" width="11.28515625" style="40" hidden="1" customWidth="1"/>
    <col min="27" max="27" width="10.140625" style="40" bestFit="1" customWidth="1"/>
    <col min="28" max="28" width="5.7109375" style="40" bestFit="1" customWidth="1"/>
    <col min="29" max="29" width="10.140625" style="40" bestFit="1" customWidth="1"/>
    <col min="30" max="30" width="5.7109375" style="40" customWidth="1"/>
    <col min="31" max="31" width="10.140625" style="40" customWidth="1"/>
    <col min="32" max="32" width="5.7109375" style="40" bestFit="1" customWidth="1"/>
    <col min="33" max="33" width="10.140625" style="40" customWidth="1"/>
    <col min="34" max="34" width="5.7109375" style="40" customWidth="1"/>
    <col min="35" max="35" width="9.140625" style="40"/>
    <col min="36" max="36" width="5.7109375" style="40" bestFit="1" customWidth="1"/>
    <col min="37" max="37" width="6.5703125" style="40" bestFit="1" customWidth="1"/>
    <col min="38" max="38" width="5.7109375" style="40" bestFit="1" customWidth="1"/>
    <col min="39" max="39" width="10.140625" style="40" bestFit="1" customWidth="1"/>
    <col min="40" max="40" width="5.7109375" style="40" bestFit="1" customWidth="1"/>
    <col min="41" max="41" width="10.140625" style="40" bestFit="1" customWidth="1"/>
    <col min="42" max="42" width="5.7109375" style="40" customWidth="1"/>
    <col min="43" max="43" width="10.140625" style="40" customWidth="1"/>
    <col min="44" max="44" width="5.7109375" style="40" bestFit="1" customWidth="1"/>
    <col min="45" max="45" width="10.140625" style="40" bestFit="1" customWidth="1"/>
    <col min="46" max="46" width="5.7109375" style="40" customWidth="1"/>
    <col min="47" max="47" width="9.140625" style="40"/>
    <col min="48" max="48" width="5.7109375" style="40" bestFit="1" customWidth="1"/>
    <col min="49" max="49" width="6.5703125" style="40" bestFit="1" customWidth="1"/>
    <col min="50" max="50" width="5.7109375" style="40" bestFit="1" customWidth="1"/>
    <col min="51" max="16384" width="9.140625" style="40"/>
  </cols>
  <sheetData>
    <row r="1" spans="1:50" s="16" customFormat="1" ht="21" customHeight="1" x14ac:dyDescent="0.2">
      <c r="A1" s="98" t="s">
        <v>40</v>
      </c>
      <c r="B1" s="98"/>
      <c r="C1" s="98"/>
      <c r="D1" s="14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0" s="42" customFormat="1" ht="15" customHeight="1" x14ac:dyDescent="0.25">
      <c r="A2" s="108" t="s">
        <v>41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</row>
    <row r="3" spans="1:50" s="44" customFormat="1" ht="12.75" customHeight="1" x14ac:dyDescent="0.25">
      <c r="A3" s="43"/>
      <c r="B3" s="104">
        <v>2020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6"/>
      <c r="N3" s="100">
        <v>2021</v>
      </c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2"/>
      <c r="AA3" s="100">
        <v>2022</v>
      </c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2"/>
      <c r="AM3" s="100">
        <v>2023</v>
      </c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2"/>
    </row>
    <row r="4" spans="1:50" ht="12.75" customHeight="1" x14ac:dyDescent="0.2">
      <c r="A4" s="45"/>
      <c r="B4" s="84" t="s">
        <v>5</v>
      </c>
      <c r="C4" s="85"/>
      <c r="D4" s="88" t="s">
        <v>6</v>
      </c>
      <c r="E4" s="89"/>
      <c r="F4" s="89"/>
      <c r="G4" s="89"/>
      <c r="H4" s="89"/>
      <c r="I4" s="89"/>
      <c r="J4" s="89"/>
      <c r="K4" s="89"/>
      <c r="L4" s="89"/>
      <c r="M4" s="90"/>
      <c r="N4" s="84" t="s">
        <v>5</v>
      </c>
      <c r="O4" s="85"/>
      <c r="P4" s="88" t="s">
        <v>6</v>
      </c>
      <c r="Q4" s="89"/>
      <c r="R4" s="89"/>
      <c r="S4" s="89"/>
      <c r="T4" s="89"/>
      <c r="U4" s="89"/>
      <c r="V4" s="89"/>
      <c r="W4" s="89"/>
      <c r="X4" s="89"/>
      <c r="Y4" s="90"/>
      <c r="AA4" s="84" t="s">
        <v>5</v>
      </c>
      <c r="AB4" s="85"/>
      <c r="AC4" s="88" t="s">
        <v>6</v>
      </c>
      <c r="AD4" s="89"/>
      <c r="AE4" s="89"/>
      <c r="AF4" s="89"/>
      <c r="AG4" s="89"/>
      <c r="AH4" s="89"/>
      <c r="AI4" s="89"/>
      <c r="AJ4" s="89"/>
      <c r="AK4" s="89"/>
      <c r="AL4" s="90"/>
      <c r="AM4" s="84" t="s">
        <v>5</v>
      </c>
      <c r="AN4" s="85"/>
      <c r="AO4" s="88" t="s">
        <v>6</v>
      </c>
      <c r="AP4" s="89"/>
      <c r="AQ4" s="89"/>
      <c r="AR4" s="89"/>
      <c r="AS4" s="89"/>
      <c r="AT4" s="89"/>
      <c r="AU4" s="89"/>
      <c r="AV4" s="89"/>
      <c r="AW4" s="89"/>
      <c r="AX4" s="90"/>
    </row>
    <row r="5" spans="1:50" ht="38.25" customHeight="1" x14ac:dyDescent="0.2">
      <c r="A5" s="46"/>
      <c r="B5" s="86"/>
      <c r="C5" s="87"/>
      <c r="D5" s="91" t="s">
        <v>7</v>
      </c>
      <c r="E5" s="92"/>
      <c r="F5" s="91" t="s">
        <v>8</v>
      </c>
      <c r="G5" s="92"/>
      <c r="H5" s="91" t="s">
        <v>9</v>
      </c>
      <c r="I5" s="92"/>
      <c r="J5" s="91" t="s">
        <v>10</v>
      </c>
      <c r="K5" s="92"/>
      <c r="L5" s="91" t="s">
        <v>11</v>
      </c>
      <c r="M5" s="92"/>
      <c r="N5" s="86"/>
      <c r="O5" s="87"/>
      <c r="P5" s="91" t="s">
        <v>7</v>
      </c>
      <c r="Q5" s="92"/>
      <c r="R5" s="91" t="s">
        <v>8</v>
      </c>
      <c r="S5" s="92"/>
      <c r="T5" s="91" t="s">
        <v>9</v>
      </c>
      <c r="U5" s="92"/>
      <c r="V5" s="91" t="s">
        <v>10</v>
      </c>
      <c r="W5" s="92"/>
      <c r="X5" s="91" t="s">
        <v>11</v>
      </c>
      <c r="Y5" s="92"/>
      <c r="AA5" s="86"/>
      <c r="AB5" s="87"/>
      <c r="AC5" s="91" t="s">
        <v>7</v>
      </c>
      <c r="AD5" s="92"/>
      <c r="AE5" s="91" t="s">
        <v>8</v>
      </c>
      <c r="AF5" s="92"/>
      <c r="AG5" s="91" t="s">
        <v>9</v>
      </c>
      <c r="AH5" s="92"/>
      <c r="AI5" s="91" t="s">
        <v>10</v>
      </c>
      <c r="AJ5" s="92"/>
      <c r="AK5" s="91" t="s">
        <v>11</v>
      </c>
      <c r="AL5" s="92"/>
      <c r="AM5" s="86"/>
      <c r="AN5" s="87"/>
      <c r="AO5" s="91" t="s">
        <v>7</v>
      </c>
      <c r="AP5" s="92"/>
      <c r="AQ5" s="91" t="s">
        <v>8</v>
      </c>
      <c r="AR5" s="92"/>
      <c r="AS5" s="91" t="s">
        <v>9</v>
      </c>
      <c r="AT5" s="92"/>
      <c r="AU5" s="91" t="s">
        <v>10</v>
      </c>
      <c r="AV5" s="92"/>
      <c r="AW5" s="91" t="s">
        <v>11</v>
      </c>
      <c r="AX5" s="92"/>
    </row>
    <row r="6" spans="1:50" s="74" customFormat="1" ht="25.5" x14ac:dyDescent="0.25">
      <c r="A6" s="71"/>
      <c r="B6" s="72" t="s">
        <v>35</v>
      </c>
      <c r="C6" s="70" t="s">
        <v>12</v>
      </c>
      <c r="D6" s="72" t="s">
        <v>35</v>
      </c>
      <c r="E6" s="70" t="s">
        <v>12</v>
      </c>
      <c r="F6" s="72" t="s">
        <v>35</v>
      </c>
      <c r="G6" s="70" t="s">
        <v>12</v>
      </c>
      <c r="H6" s="72" t="s">
        <v>35</v>
      </c>
      <c r="I6" s="70" t="s">
        <v>12</v>
      </c>
      <c r="J6" s="72" t="s">
        <v>35</v>
      </c>
      <c r="K6" s="70" t="s">
        <v>12</v>
      </c>
      <c r="L6" s="72" t="s">
        <v>35</v>
      </c>
      <c r="M6" s="70" t="s">
        <v>12</v>
      </c>
      <c r="N6" s="72" t="s">
        <v>35</v>
      </c>
      <c r="O6" s="70" t="s">
        <v>12</v>
      </c>
      <c r="P6" s="72" t="s">
        <v>35</v>
      </c>
      <c r="Q6" s="70" t="s">
        <v>12</v>
      </c>
      <c r="R6" s="72" t="s">
        <v>35</v>
      </c>
      <c r="S6" s="70" t="s">
        <v>12</v>
      </c>
      <c r="T6" s="72" t="s">
        <v>35</v>
      </c>
      <c r="U6" s="70" t="s">
        <v>12</v>
      </c>
      <c r="V6" s="72" t="s">
        <v>35</v>
      </c>
      <c r="W6" s="70" t="s">
        <v>12</v>
      </c>
      <c r="X6" s="72" t="s">
        <v>35</v>
      </c>
      <c r="Y6" s="70" t="s">
        <v>12</v>
      </c>
      <c r="AA6" s="72" t="s">
        <v>35</v>
      </c>
      <c r="AB6" s="70" t="s">
        <v>12</v>
      </c>
      <c r="AC6" s="72" t="s">
        <v>35</v>
      </c>
      <c r="AD6" s="70" t="s">
        <v>12</v>
      </c>
      <c r="AE6" s="72" t="s">
        <v>35</v>
      </c>
      <c r="AF6" s="70" t="s">
        <v>12</v>
      </c>
      <c r="AG6" s="72" t="s">
        <v>35</v>
      </c>
      <c r="AH6" s="70" t="s">
        <v>12</v>
      </c>
      <c r="AI6" s="72" t="s">
        <v>35</v>
      </c>
      <c r="AJ6" s="70" t="s">
        <v>12</v>
      </c>
      <c r="AK6" s="72" t="s">
        <v>35</v>
      </c>
      <c r="AL6" s="70" t="s">
        <v>12</v>
      </c>
      <c r="AM6" s="72" t="s">
        <v>35</v>
      </c>
      <c r="AN6" s="75" t="s">
        <v>12</v>
      </c>
      <c r="AO6" s="72" t="s">
        <v>35</v>
      </c>
      <c r="AP6" s="75" t="s">
        <v>12</v>
      </c>
      <c r="AQ6" s="72" t="s">
        <v>35</v>
      </c>
      <c r="AR6" s="75" t="s">
        <v>12</v>
      </c>
      <c r="AS6" s="72" t="s">
        <v>35</v>
      </c>
      <c r="AT6" s="75" t="s">
        <v>12</v>
      </c>
      <c r="AU6" s="72" t="s">
        <v>35</v>
      </c>
      <c r="AV6" s="75" t="s">
        <v>12</v>
      </c>
      <c r="AW6" s="72" t="s">
        <v>35</v>
      </c>
      <c r="AX6" s="75" t="s">
        <v>12</v>
      </c>
    </row>
    <row r="7" spans="1:50" s="51" customFormat="1" x14ac:dyDescent="0.2">
      <c r="A7" s="20" t="s">
        <v>1</v>
      </c>
      <c r="B7" s="47">
        <v>76466328</v>
      </c>
      <c r="C7" s="48">
        <v>100.00929627219485</v>
      </c>
      <c r="D7" s="47">
        <v>20970356</v>
      </c>
      <c r="E7" s="49">
        <v>27.4</v>
      </c>
      <c r="F7" s="47">
        <v>40488928</v>
      </c>
      <c r="G7" s="49">
        <v>53</v>
      </c>
      <c r="H7" s="47">
        <v>9211712</v>
      </c>
      <c r="I7" s="49">
        <v>12</v>
      </c>
      <c r="J7" s="47">
        <v>5731586</v>
      </c>
      <c r="K7" s="49">
        <v>7.5</v>
      </c>
      <c r="L7" s="47">
        <v>63746</v>
      </c>
      <c r="M7" s="49">
        <v>0.1</v>
      </c>
      <c r="N7" s="47">
        <v>79218406</v>
      </c>
      <c r="O7" s="50">
        <v>100</v>
      </c>
      <c r="P7" s="47">
        <v>19407460</v>
      </c>
      <c r="Q7" s="49">
        <v>24.498675219493812</v>
      </c>
      <c r="R7" s="21">
        <v>45907314</v>
      </c>
      <c r="S7" s="49">
        <v>57.950312708892426</v>
      </c>
      <c r="T7" s="21">
        <v>10058348</v>
      </c>
      <c r="U7" s="49">
        <v>12.696983577276219</v>
      </c>
      <c r="V7" s="21">
        <v>3765748</v>
      </c>
      <c r="W7" s="49">
        <v>4.7536275849832172</v>
      </c>
      <c r="X7" s="21">
        <v>79536</v>
      </c>
      <c r="Y7" s="49">
        <v>0.10040090935432354</v>
      </c>
      <c r="AA7" s="21">
        <v>79486793</v>
      </c>
      <c r="AB7" s="50">
        <v>100</v>
      </c>
      <c r="AC7" s="21">
        <v>19751307</v>
      </c>
      <c r="AD7" s="49">
        <f>AC7/AA7*100</f>
        <v>24.848539303881591</v>
      </c>
      <c r="AE7" s="21">
        <v>45961894</v>
      </c>
      <c r="AF7" s="49">
        <f>AE7/AA7*100</f>
        <v>57.823309087334792</v>
      </c>
      <c r="AG7" s="21">
        <v>9866533</v>
      </c>
      <c r="AH7" s="49">
        <f>AG7/AA7*100</f>
        <v>12.412795418730758</v>
      </c>
      <c r="AI7" s="21">
        <v>3858846</v>
      </c>
      <c r="AJ7" s="49">
        <f>AI7/AA7*100</f>
        <v>4.8547008306147159</v>
      </c>
      <c r="AK7" s="21">
        <f>AA7-AC7-AE7-AG7-AI7</f>
        <v>48213</v>
      </c>
      <c r="AL7" s="49">
        <f>AK7/AA7*100</f>
        <v>6.0655359438139614E-2</v>
      </c>
      <c r="AM7" s="21">
        <v>83986575</v>
      </c>
      <c r="AN7" s="50">
        <v>100</v>
      </c>
      <c r="AO7" s="21">
        <v>20418028</v>
      </c>
      <c r="AP7" s="22">
        <f>AO7/AM7*100</f>
        <v>24.311061619074241</v>
      </c>
      <c r="AQ7" s="21">
        <v>47739746</v>
      </c>
      <c r="AR7" s="22">
        <f>AQ7/AM7*100</f>
        <v>56.842115540489658</v>
      </c>
      <c r="AS7" s="21">
        <v>11280625</v>
      </c>
      <c r="AT7" s="22">
        <f>AS7/AM7*100</f>
        <v>13.431462111652964</v>
      </c>
      <c r="AU7" s="21">
        <v>4484769</v>
      </c>
      <c r="AV7" s="22">
        <f>AU7/AM7*100</f>
        <v>5.3398641390007873</v>
      </c>
      <c r="AW7" s="21">
        <v>63407</v>
      </c>
      <c r="AX7" s="22">
        <f>AW7/AM7*100</f>
        <v>7.54965897823551E-2</v>
      </c>
    </row>
    <row r="8" spans="1:50" s="51" customFormat="1" ht="25.5" x14ac:dyDescent="0.2">
      <c r="A8" s="52" t="s">
        <v>13</v>
      </c>
      <c r="B8" s="53">
        <v>2885461</v>
      </c>
      <c r="C8" s="54">
        <v>100.00929627219485</v>
      </c>
      <c r="D8" s="53">
        <v>102747</v>
      </c>
      <c r="E8" s="55">
        <v>3.6</v>
      </c>
      <c r="F8" s="53">
        <v>2419470</v>
      </c>
      <c r="G8" s="55">
        <v>83.9</v>
      </c>
      <c r="H8" s="53">
        <v>281264</v>
      </c>
      <c r="I8" s="55">
        <v>9.6999999999999993</v>
      </c>
      <c r="J8" s="53">
        <v>81980</v>
      </c>
      <c r="K8" s="55">
        <v>2.8</v>
      </c>
      <c r="L8" s="53" t="s">
        <v>32</v>
      </c>
      <c r="M8" s="55" t="s">
        <v>32</v>
      </c>
      <c r="N8" s="53">
        <v>2946116</v>
      </c>
      <c r="O8" s="56">
        <v>100</v>
      </c>
      <c r="P8" s="53">
        <v>103115</v>
      </c>
      <c r="Q8" s="55">
        <v>3.50003190641509</v>
      </c>
      <c r="R8" s="53">
        <v>2419149</v>
      </c>
      <c r="S8" s="55">
        <v>82.113161871426655</v>
      </c>
      <c r="T8" s="53">
        <v>323261</v>
      </c>
      <c r="U8" s="55">
        <v>10.972446434559943</v>
      </c>
      <c r="V8" s="53">
        <v>100591</v>
      </c>
      <c r="W8" s="55">
        <v>3.414359787598316</v>
      </c>
      <c r="X8" s="53" t="s">
        <v>32</v>
      </c>
      <c r="Y8" s="55" t="s">
        <v>32</v>
      </c>
      <c r="AA8" s="29">
        <v>2928884</v>
      </c>
      <c r="AB8" s="56">
        <v>100</v>
      </c>
      <c r="AC8" s="29">
        <v>107142</v>
      </c>
      <c r="AD8" s="67">
        <f t="shared" ref="AD8:AD26" si="0">AC8/AA8*100</f>
        <v>3.6581168800130017</v>
      </c>
      <c r="AE8" s="29">
        <v>2439868</v>
      </c>
      <c r="AF8" s="67">
        <f t="shared" ref="AF8:AF25" si="1">AE8/AA8*100</f>
        <v>83.303674710230922</v>
      </c>
      <c r="AG8" s="29">
        <v>277693</v>
      </c>
      <c r="AH8" s="67">
        <f t="shared" ref="AH8:AH26" si="2">AG8/AA8*100</f>
        <v>9.4811880566113249</v>
      </c>
      <c r="AI8" s="29">
        <v>104181</v>
      </c>
      <c r="AJ8" s="67">
        <f t="shared" ref="AJ8:AJ26" si="3">AI8/AA8*100</f>
        <v>3.5570203531447473</v>
      </c>
      <c r="AK8" s="29" t="s">
        <v>32</v>
      </c>
      <c r="AL8" s="29" t="s">
        <v>32</v>
      </c>
      <c r="AM8" s="68">
        <v>2971326</v>
      </c>
      <c r="AN8" s="56">
        <v>100</v>
      </c>
      <c r="AO8" s="68">
        <v>110943</v>
      </c>
      <c r="AP8" s="28">
        <f t="shared" ref="AP8:AP26" si="4">AO8/AM8*100</f>
        <v>3.7337875413199355</v>
      </c>
      <c r="AQ8" s="68">
        <v>2439667</v>
      </c>
      <c r="AR8" s="28">
        <f t="shared" ref="AR8:AR25" si="5">AQ8/AM8*100</f>
        <v>82.107012155515761</v>
      </c>
      <c r="AS8" s="68">
        <v>312875</v>
      </c>
      <c r="AT8" s="28">
        <f t="shared" ref="AT8:AT26" si="6">AS8/AM8*100</f>
        <v>10.529810596346547</v>
      </c>
      <c r="AU8" s="68">
        <v>107841</v>
      </c>
      <c r="AV8" s="28">
        <f t="shared" ref="AV8:AV26" si="7">AU8/AM8*100</f>
        <v>3.6293897068177641</v>
      </c>
      <c r="AW8" s="29" t="s">
        <v>32</v>
      </c>
      <c r="AX8" s="29" t="s">
        <v>32</v>
      </c>
    </row>
    <row r="9" spans="1:50" s="51" customFormat="1" x14ac:dyDescent="0.2">
      <c r="A9" s="52" t="s">
        <v>14</v>
      </c>
      <c r="B9" s="53" t="s">
        <v>32</v>
      </c>
      <c r="C9" s="54" t="s">
        <v>32</v>
      </c>
      <c r="D9" s="53" t="s">
        <v>32</v>
      </c>
      <c r="E9" s="55" t="s">
        <v>32</v>
      </c>
      <c r="F9" s="53" t="s">
        <v>32</v>
      </c>
      <c r="G9" s="55" t="s">
        <v>32</v>
      </c>
      <c r="H9" s="53" t="s">
        <v>32</v>
      </c>
      <c r="I9" s="55" t="s">
        <v>32</v>
      </c>
      <c r="J9" s="53" t="s">
        <v>32</v>
      </c>
      <c r="K9" s="55" t="s">
        <v>32</v>
      </c>
      <c r="L9" s="55" t="s">
        <v>32</v>
      </c>
      <c r="M9" s="55" t="s">
        <v>32</v>
      </c>
      <c r="N9" s="53" t="s">
        <v>32</v>
      </c>
      <c r="O9" s="56" t="s">
        <v>32</v>
      </c>
      <c r="P9" s="53" t="s">
        <v>32</v>
      </c>
      <c r="Q9" s="55" t="s">
        <v>32</v>
      </c>
      <c r="R9" s="53" t="s">
        <v>32</v>
      </c>
      <c r="S9" s="55" t="s">
        <v>32</v>
      </c>
      <c r="T9" s="53" t="s">
        <v>32</v>
      </c>
      <c r="U9" s="55" t="s">
        <v>32</v>
      </c>
      <c r="V9" s="53" t="s">
        <v>32</v>
      </c>
      <c r="W9" s="55" t="s">
        <v>32</v>
      </c>
      <c r="X9" s="55" t="s">
        <v>32</v>
      </c>
      <c r="Y9" s="55" t="s">
        <v>32</v>
      </c>
      <c r="AA9" s="29" t="s">
        <v>32</v>
      </c>
      <c r="AB9" s="29" t="s">
        <v>32</v>
      </c>
      <c r="AC9" s="29" t="s">
        <v>32</v>
      </c>
      <c r="AD9" s="29" t="s">
        <v>32</v>
      </c>
      <c r="AE9" s="29" t="s">
        <v>32</v>
      </c>
      <c r="AF9" s="29" t="s">
        <v>32</v>
      </c>
      <c r="AG9" s="29" t="s">
        <v>32</v>
      </c>
      <c r="AH9" s="29" t="s">
        <v>32</v>
      </c>
      <c r="AI9" s="29" t="s">
        <v>32</v>
      </c>
      <c r="AJ9" s="29" t="s">
        <v>32</v>
      </c>
      <c r="AK9" s="29" t="s">
        <v>32</v>
      </c>
      <c r="AL9" s="29" t="s">
        <v>32</v>
      </c>
      <c r="AM9" s="29" t="s">
        <v>32</v>
      </c>
      <c r="AN9" s="29" t="s">
        <v>32</v>
      </c>
      <c r="AO9" s="29" t="s">
        <v>32</v>
      </c>
      <c r="AP9" s="29" t="s">
        <v>32</v>
      </c>
      <c r="AQ9" s="29" t="s">
        <v>32</v>
      </c>
      <c r="AR9" s="29" t="s">
        <v>32</v>
      </c>
      <c r="AS9" s="29" t="s">
        <v>32</v>
      </c>
      <c r="AT9" s="29" t="s">
        <v>32</v>
      </c>
      <c r="AU9" s="29" t="s">
        <v>32</v>
      </c>
      <c r="AV9" s="29" t="s">
        <v>32</v>
      </c>
      <c r="AW9" s="29" t="s">
        <v>32</v>
      </c>
      <c r="AX9" s="29" t="s">
        <v>32</v>
      </c>
    </row>
    <row r="10" spans="1:50" s="51" customFormat="1" x14ac:dyDescent="0.2">
      <c r="A10" s="52" t="s">
        <v>15</v>
      </c>
      <c r="B10" s="53" t="s">
        <v>32</v>
      </c>
      <c r="C10" s="54" t="s">
        <v>32</v>
      </c>
      <c r="D10" s="53" t="s">
        <v>32</v>
      </c>
      <c r="E10" s="55" t="s">
        <v>32</v>
      </c>
      <c r="F10" s="53" t="s">
        <v>32</v>
      </c>
      <c r="G10" s="55" t="s">
        <v>32</v>
      </c>
      <c r="H10" s="53" t="s">
        <v>32</v>
      </c>
      <c r="I10" s="55" t="s">
        <v>32</v>
      </c>
      <c r="J10" s="53" t="s">
        <v>32</v>
      </c>
      <c r="K10" s="55" t="s">
        <v>32</v>
      </c>
      <c r="L10" s="53" t="s">
        <v>32</v>
      </c>
      <c r="M10" s="55" t="s">
        <v>32</v>
      </c>
      <c r="N10" s="53" t="s">
        <v>32</v>
      </c>
      <c r="O10" s="56" t="s">
        <v>32</v>
      </c>
      <c r="P10" s="53" t="s">
        <v>32</v>
      </c>
      <c r="Q10" s="55" t="s">
        <v>32</v>
      </c>
      <c r="R10" s="53" t="s">
        <v>32</v>
      </c>
      <c r="S10" s="55" t="s">
        <v>32</v>
      </c>
      <c r="T10" s="53" t="s">
        <v>32</v>
      </c>
      <c r="U10" s="55" t="s">
        <v>32</v>
      </c>
      <c r="V10" s="53" t="s">
        <v>32</v>
      </c>
      <c r="W10" s="55" t="s">
        <v>32</v>
      </c>
      <c r="X10" s="53" t="s">
        <v>32</v>
      </c>
      <c r="Y10" s="55" t="s">
        <v>32</v>
      </c>
      <c r="AA10" s="29" t="s">
        <v>32</v>
      </c>
      <c r="AB10" s="29" t="s">
        <v>32</v>
      </c>
      <c r="AC10" s="29" t="s">
        <v>32</v>
      </c>
      <c r="AD10" s="29" t="s">
        <v>32</v>
      </c>
      <c r="AE10" s="29" t="s">
        <v>32</v>
      </c>
      <c r="AF10" s="29" t="s">
        <v>32</v>
      </c>
      <c r="AG10" s="29" t="s">
        <v>32</v>
      </c>
      <c r="AH10" s="29" t="s">
        <v>32</v>
      </c>
      <c r="AI10" s="29" t="s">
        <v>32</v>
      </c>
      <c r="AJ10" s="29" t="s">
        <v>32</v>
      </c>
      <c r="AK10" s="29" t="s">
        <v>32</v>
      </c>
      <c r="AL10" s="29" t="s">
        <v>32</v>
      </c>
      <c r="AM10" s="29" t="s">
        <v>32</v>
      </c>
      <c r="AN10" s="29" t="s">
        <v>32</v>
      </c>
      <c r="AO10" s="29" t="s">
        <v>32</v>
      </c>
      <c r="AP10" s="29" t="s">
        <v>32</v>
      </c>
      <c r="AQ10" s="29" t="s">
        <v>32</v>
      </c>
      <c r="AR10" s="29" t="s">
        <v>32</v>
      </c>
      <c r="AS10" s="29" t="s">
        <v>32</v>
      </c>
      <c r="AT10" s="29" t="s">
        <v>32</v>
      </c>
      <c r="AU10" s="29" t="s">
        <v>32</v>
      </c>
      <c r="AV10" s="29" t="s">
        <v>32</v>
      </c>
      <c r="AW10" s="29" t="s">
        <v>32</v>
      </c>
      <c r="AX10" s="29" t="s">
        <v>32</v>
      </c>
    </row>
    <row r="11" spans="1:50" s="51" customFormat="1" ht="25.5" customHeight="1" x14ac:dyDescent="0.2">
      <c r="A11" s="52" t="s">
        <v>16</v>
      </c>
      <c r="B11" s="53" t="s">
        <v>32</v>
      </c>
      <c r="C11" s="54" t="s">
        <v>32</v>
      </c>
      <c r="D11" s="53" t="s">
        <v>32</v>
      </c>
      <c r="E11" s="55" t="s">
        <v>32</v>
      </c>
      <c r="F11" s="53" t="s">
        <v>32</v>
      </c>
      <c r="G11" s="55" t="s">
        <v>32</v>
      </c>
      <c r="H11" s="53" t="s">
        <v>32</v>
      </c>
      <c r="I11" s="55" t="s">
        <v>32</v>
      </c>
      <c r="J11" s="53" t="s">
        <v>32</v>
      </c>
      <c r="K11" s="55" t="s">
        <v>32</v>
      </c>
      <c r="L11" s="53" t="s">
        <v>32</v>
      </c>
      <c r="M11" s="55" t="s">
        <v>32</v>
      </c>
      <c r="N11" s="53" t="s">
        <v>32</v>
      </c>
      <c r="O11" s="56" t="s">
        <v>32</v>
      </c>
      <c r="P11" s="53" t="s">
        <v>32</v>
      </c>
      <c r="Q11" s="55" t="s">
        <v>32</v>
      </c>
      <c r="R11" s="53" t="s">
        <v>32</v>
      </c>
      <c r="S11" s="55" t="s">
        <v>32</v>
      </c>
      <c r="T11" s="53" t="s">
        <v>32</v>
      </c>
      <c r="U11" s="55" t="s">
        <v>32</v>
      </c>
      <c r="V11" s="53" t="s">
        <v>32</v>
      </c>
      <c r="W11" s="55" t="s">
        <v>32</v>
      </c>
      <c r="X11" s="53" t="s">
        <v>32</v>
      </c>
      <c r="Y11" s="55" t="s">
        <v>32</v>
      </c>
      <c r="AA11" s="29" t="s">
        <v>32</v>
      </c>
      <c r="AB11" s="29" t="s">
        <v>32</v>
      </c>
      <c r="AC11" s="29" t="s">
        <v>32</v>
      </c>
      <c r="AD11" s="29" t="s">
        <v>32</v>
      </c>
      <c r="AE11" s="29" t="s">
        <v>32</v>
      </c>
      <c r="AF11" s="29" t="s">
        <v>32</v>
      </c>
      <c r="AG11" s="29" t="s">
        <v>32</v>
      </c>
      <c r="AH11" s="29" t="s">
        <v>32</v>
      </c>
      <c r="AI11" s="29" t="s">
        <v>32</v>
      </c>
      <c r="AJ11" s="29" t="s">
        <v>32</v>
      </c>
      <c r="AK11" s="29" t="s">
        <v>32</v>
      </c>
      <c r="AL11" s="29" t="s">
        <v>32</v>
      </c>
      <c r="AM11" s="29" t="s">
        <v>32</v>
      </c>
      <c r="AN11" s="29" t="s">
        <v>32</v>
      </c>
      <c r="AO11" s="29" t="s">
        <v>32</v>
      </c>
      <c r="AP11" s="29" t="s">
        <v>32</v>
      </c>
      <c r="AQ11" s="29" t="s">
        <v>32</v>
      </c>
      <c r="AR11" s="29" t="s">
        <v>32</v>
      </c>
      <c r="AS11" s="29" t="s">
        <v>32</v>
      </c>
      <c r="AT11" s="29" t="s">
        <v>32</v>
      </c>
      <c r="AU11" s="29" t="s">
        <v>32</v>
      </c>
      <c r="AV11" s="29" t="s">
        <v>32</v>
      </c>
      <c r="AW11" s="29" t="s">
        <v>32</v>
      </c>
      <c r="AX11" s="29" t="s">
        <v>32</v>
      </c>
    </row>
    <row r="12" spans="1:50" s="51" customFormat="1" ht="38.25" x14ac:dyDescent="0.2">
      <c r="A12" s="52" t="s">
        <v>17</v>
      </c>
      <c r="B12" s="53" t="s">
        <v>33</v>
      </c>
      <c r="C12" s="54">
        <v>100</v>
      </c>
      <c r="D12" s="53" t="s">
        <v>33</v>
      </c>
      <c r="E12" s="55" t="s">
        <v>33</v>
      </c>
      <c r="F12" s="53" t="s">
        <v>33</v>
      </c>
      <c r="G12" s="55" t="s">
        <v>33</v>
      </c>
      <c r="H12" s="53" t="s">
        <v>33</v>
      </c>
      <c r="I12" s="55" t="s">
        <v>33</v>
      </c>
      <c r="J12" s="53" t="s">
        <v>33</v>
      </c>
      <c r="K12" s="55" t="s">
        <v>33</v>
      </c>
      <c r="L12" s="53" t="s">
        <v>32</v>
      </c>
      <c r="M12" s="55" t="s">
        <v>32</v>
      </c>
      <c r="N12" s="53" t="s">
        <v>33</v>
      </c>
      <c r="O12" s="56">
        <v>100</v>
      </c>
      <c r="P12" s="53" t="s">
        <v>33</v>
      </c>
      <c r="Q12" s="55" t="s">
        <v>33</v>
      </c>
      <c r="R12" s="53" t="s">
        <v>33</v>
      </c>
      <c r="S12" s="55" t="s">
        <v>33</v>
      </c>
      <c r="T12" s="53" t="s">
        <v>33</v>
      </c>
      <c r="U12" s="55" t="s">
        <v>33</v>
      </c>
      <c r="V12" s="53" t="s">
        <v>33</v>
      </c>
      <c r="W12" s="55" t="s">
        <v>33</v>
      </c>
      <c r="X12" s="53" t="s">
        <v>32</v>
      </c>
      <c r="Y12" s="55" t="s">
        <v>32</v>
      </c>
      <c r="AA12" s="29">
        <v>3391934</v>
      </c>
      <c r="AB12" s="56">
        <v>100</v>
      </c>
      <c r="AC12" s="29" t="s">
        <v>46</v>
      </c>
      <c r="AD12" s="29" t="s">
        <v>46</v>
      </c>
      <c r="AE12" s="29" t="s">
        <v>46</v>
      </c>
      <c r="AF12" s="29" t="s">
        <v>46</v>
      </c>
      <c r="AG12" s="29" t="s">
        <v>46</v>
      </c>
      <c r="AH12" s="29" t="s">
        <v>46</v>
      </c>
      <c r="AI12" s="29">
        <v>19654</v>
      </c>
      <c r="AJ12" s="67">
        <f t="shared" si="3"/>
        <v>0.5794334441648924</v>
      </c>
      <c r="AK12" s="29" t="s">
        <v>32</v>
      </c>
      <c r="AL12" s="55"/>
      <c r="AM12" s="68">
        <v>3830451</v>
      </c>
      <c r="AN12" s="56">
        <v>100</v>
      </c>
      <c r="AO12" s="29" t="s">
        <v>33</v>
      </c>
      <c r="AP12" s="29" t="s">
        <v>33</v>
      </c>
      <c r="AQ12" s="68">
        <v>3390027</v>
      </c>
      <c r="AR12" s="28">
        <f t="shared" si="5"/>
        <v>88.502032789350395</v>
      </c>
      <c r="AS12" s="29" t="s">
        <v>33</v>
      </c>
      <c r="AT12" s="29" t="s">
        <v>33</v>
      </c>
      <c r="AU12" s="29">
        <v>34098</v>
      </c>
      <c r="AV12" s="28">
        <f t="shared" si="7"/>
        <v>0.89018238322328103</v>
      </c>
      <c r="AW12" s="29" t="s">
        <v>32</v>
      </c>
      <c r="AX12" s="29" t="s">
        <v>32</v>
      </c>
    </row>
    <row r="13" spans="1:50" s="51" customFormat="1" x14ac:dyDescent="0.2">
      <c r="A13" s="52" t="s">
        <v>18</v>
      </c>
      <c r="B13" s="53" t="s">
        <v>33</v>
      </c>
      <c r="C13" s="54">
        <v>100</v>
      </c>
      <c r="D13" s="53" t="s">
        <v>32</v>
      </c>
      <c r="E13" s="55" t="s">
        <v>32</v>
      </c>
      <c r="F13" s="53" t="s">
        <v>32</v>
      </c>
      <c r="G13" s="55" t="s">
        <v>32</v>
      </c>
      <c r="H13" s="53" t="s">
        <v>33</v>
      </c>
      <c r="I13" s="55" t="s">
        <v>33</v>
      </c>
      <c r="J13" s="53" t="s">
        <v>33</v>
      </c>
      <c r="K13" s="55" t="s">
        <v>33</v>
      </c>
      <c r="L13" s="53" t="s">
        <v>32</v>
      </c>
      <c r="M13" s="55" t="s">
        <v>32</v>
      </c>
      <c r="N13" s="53" t="s">
        <v>33</v>
      </c>
      <c r="O13" s="56">
        <v>100</v>
      </c>
      <c r="P13" s="53" t="s">
        <v>32</v>
      </c>
      <c r="Q13" s="55" t="s">
        <v>32</v>
      </c>
      <c r="R13" s="53" t="s">
        <v>32</v>
      </c>
      <c r="S13" s="55" t="s">
        <v>32</v>
      </c>
      <c r="T13" s="53" t="s">
        <v>33</v>
      </c>
      <c r="U13" s="55" t="s">
        <v>33</v>
      </c>
      <c r="V13" s="53" t="s">
        <v>33</v>
      </c>
      <c r="W13" s="55" t="s">
        <v>33</v>
      </c>
      <c r="X13" s="55" t="s">
        <v>32</v>
      </c>
      <c r="Y13" s="55" t="s">
        <v>32</v>
      </c>
      <c r="AA13" s="29" t="s">
        <v>32</v>
      </c>
      <c r="AB13" s="29" t="s">
        <v>32</v>
      </c>
      <c r="AC13" s="29" t="s">
        <v>32</v>
      </c>
      <c r="AD13" s="29" t="s">
        <v>32</v>
      </c>
      <c r="AE13" s="29" t="s">
        <v>32</v>
      </c>
      <c r="AF13" s="29" t="s">
        <v>32</v>
      </c>
      <c r="AG13" s="29" t="s">
        <v>32</v>
      </c>
      <c r="AH13" s="29" t="s">
        <v>32</v>
      </c>
      <c r="AI13" s="29" t="s">
        <v>32</v>
      </c>
      <c r="AJ13" s="29" t="s">
        <v>32</v>
      </c>
      <c r="AK13" s="29" t="s">
        <v>32</v>
      </c>
      <c r="AL13" s="29" t="s">
        <v>32</v>
      </c>
      <c r="AM13" s="29" t="s">
        <v>32</v>
      </c>
      <c r="AN13" s="29" t="s">
        <v>32</v>
      </c>
      <c r="AO13" s="29" t="s">
        <v>32</v>
      </c>
      <c r="AP13" s="29" t="s">
        <v>32</v>
      </c>
      <c r="AQ13" s="29" t="s">
        <v>32</v>
      </c>
      <c r="AR13" s="29" t="s">
        <v>32</v>
      </c>
      <c r="AS13" s="29" t="s">
        <v>32</v>
      </c>
      <c r="AT13" s="29" t="s">
        <v>32</v>
      </c>
      <c r="AU13" s="29" t="s">
        <v>32</v>
      </c>
      <c r="AV13" s="29" t="s">
        <v>32</v>
      </c>
      <c r="AW13" s="29" t="s">
        <v>32</v>
      </c>
      <c r="AX13" s="29" t="s">
        <v>32</v>
      </c>
    </row>
    <row r="14" spans="1:50" s="51" customFormat="1" ht="25.5" x14ac:dyDescent="0.2">
      <c r="A14" s="52" t="s">
        <v>19</v>
      </c>
      <c r="B14" s="53" t="s">
        <v>32</v>
      </c>
      <c r="C14" s="54" t="s">
        <v>32</v>
      </c>
      <c r="D14" s="53" t="s">
        <v>32</v>
      </c>
      <c r="E14" s="55" t="s">
        <v>32</v>
      </c>
      <c r="F14" s="53" t="s">
        <v>32</v>
      </c>
      <c r="G14" s="55" t="s">
        <v>32</v>
      </c>
      <c r="H14" s="53" t="s">
        <v>32</v>
      </c>
      <c r="I14" s="55" t="s">
        <v>32</v>
      </c>
      <c r="J14" s="53" t="s">
        <v>32</v>
      </c>
      <c r="K14" s="55" t="s">
        <v>32</v>
      </c>
      <c r="L14" s="55" t="s">
        <v>32</v>
      </c>
      <c r="M14" s="55" t="s">
        <v>32</v>
      </c>
      <c r="N14" s="53" t="s">
        <v>32</v>
      </c>
      <c r="O14" s="56" t="s">
        <v>32</v>
      </c>
      <c r="P14" s="53" t="s">
        <v>32</v>
      </c>
      <c r="Q14" s="55" t="s">
        <v>32</v>
      </c>
      <c r="R14" s="53" t="s">
        <v>32</v>
      </c>
      <c r="S14" s="55" t="s">
        <v>32</v>
      </c>
      <c r="T14" s="53" t="s">
        <v>32</v>
      </c>
      <c r="U14" s="55" t="s">
        <v>32</v>
      </c>
      <c r="V14" s="53" t="s">
        <v>32</v>
      </c>
      <c r="W14" s="55" t="s">
        <v>32</v>
      </c>
      <c r="X14" s="53" t="s">
        <v>32</v>
      </c>
      <c r="Y14" s="55" t="s">
        <v>32</v>
      </c>
      <c r="AA14" s="29" t="s">
        <v>32</v>
      </c>
      <c r="AB14" s="29" t="s">
        <v>32</v>
      </c>
      <c r="AC14" s="29" t="s">
        <v>32</v>
      </c>
      <c r="AD14" s="29" t="s">
        <v>32</v>
      </c>
      <c r="AE14" s="29" t="s">
        <v>32</v>
      </c>
      <c r="AF14" s="29" t="s">
        <v>32</v>
      </c>
      <c r="AG14" s="29" t="s">
        <v>32</v>
      </c>
      <c r="AH14" s="29" t="s">
        <v>32</v>
      </c>
      <c r="AI14" s="29" t="s">
        <v>32</v>
      </c>
      <c r="AJ14" s="29" t="s">
        <v>32</v>
      </c>
      <c r="AK14" s="29" t="s">
        <v>32</v>
      </c>
      <c r="AL14" s="29" t="s">
        <v>32</v>
      </c>
      <c r="AM14" s="29" t="s">
        <v>33</v>
      </c>
      <c r="AN14" s="29">
        <v>100</v>
      </c>
      <c r="AO14" s="29" t="s">
        <v>33</v>
      </c>
      <c r="AP14" s="29" t="s">
        <v>33</v>
      </c>
      <c r="AQ14" s="29" t="s">
        <v>32</v>
      </c>
      <c r="AR14" s="29" t="s">
        <v>32</v>
      </c>
      <c r="AS14" s="29" t="s">
        <v>33</v>
      </c>
      <c r="AT14" s="29" t="s">
        <v>33</v>
      </c>
      <c r="AU14" s="66" t="s">
        <v>46</v>
      </c>
      <c r="AV14" s="68" t="s">
        <v>46</v>
      </c>
      <c r="AW14" s="29" t="s">
        <v>32</v>
      </c>
      <c r="AX14" s="29" t="s">
        <v>32</v>
      </c>
    </row>
    <row r="15" spans="1:50" s="51" customFormat="1" x14ac:dyDescent="0.2">
      <c r="A15" s="52" t="s">
        <v>20</v>
      </c>
      <c r="B15" s="53">
        <v>10757381</v>
      </c>
      <c r="C15" s="54">
        <v>100.00929627219485</v>
      </c>
      <c r="D15" s="53">
        <v>11744</v>
      </c>
      <c r="E15" s="55">
        <v>0.1</v>
      </c>
      <c r="F15" s="53">
        <v>10306565</v>
      </c>
      <c r="G15" s="55">
        <v>95.8</v>
      </c>
      <c r="H15" s="53">
        <v>289787</v>
      </c>
      <c r="I15" s="55">
        <v>2.7</v>
      </c>
      <c r="J15" s="53">
        <v>149285</v>
      </c>
      <c r="K15" s="55">
        <v>1.4</v>
      </c>
      <c r="L15" s="53" t="s">
        <v>32</v>
      </c>
      <c r="M15" s="55" t="s">
        <v>32</v>
      </c>
      <c r="N15" s="53">
        <v>13687117</v>
      </c>
      <c r="O15" s="56">
        <v>100</v>
      </c>
      <c r="P15" s="53">
        <v>12743</v>
      </c>
      <c r="Q15" s="55">
        <v>9.3102148538658641E-2</v>
      </c>
      <c r="R15" s="53">
        <v>12974458</v>
      </c>
      <c r="S15" s="55">
        <v>94.793213209180578</v>
      </c>
      <c r="T15" s="53">
        <v>475068</v>
      </c>
      <c r="U15" s="55">
        <v>3.4709135605401777</v>
      </c>
      <c r="V15" s="53">
        <v>224848</v>
      </c>
      <c r="W15" s="55">
        <v>1.6427710817405887</v>
      </c>
      <c r="X15" s="53" t="s">
        <v>32</v>
      </c>
      <c r="Y15" s="55" t="s">
        <v>32</v>
      </c>
      <c r="AA15" s="29">
        <v>14225748</v>
      </c>
      <c r="AB15" s="56">
        <v>100</v>
      </c>
      <c r="AC15" s="29">
        <v>14204</v>
      </c>
      <c r="AD15" s="67">
        <f t="shared" si="0"/>
        <v>9.9847122274343669E-2</v>
      </c>
      <c r="AE15" s="29">
        <v>13388074</v>
      </c>
      <c r="AF15" s="67">
        <f t="shared" si="1"/>
        <v>94.111564467471226</v>
      </c>
      <c r="AG15" s="29">
        <v>518830</v>
      </c>
      <c r="AH15" s="67">
        <f t="shared" si="2"/>
        <v>3.6471192938325632</v>
      </c>
      <c r="AI15" s="29">
        <v>304640</v>
      </c>
      <c r="AJ15" s="67">
        <f t="shared" si="3"/>
        <v>2.1414691164218569</v>
      </c>
      <c r="AK15" s="29" t="s">
        <v>32</v>
      </c>
      <c r="AL15" s="29" t="s">
        <v>32</v>
      </c>
      <c r="AM15" s="68">
        <v>15089468</v>
      </c>
      <c r="AN15" s="56">
        <v>100</v>
      </c>
      <c r="AO15" s="68">
        <v>11721</v>
      </c>
      <c r="AP15" s="28">
        <f t="shared" si="4"/>
        <v>7.7676694764851881E-2</v>
      </c>
      <c r="AQ15" s="68">
        <v>14092390</v>
      </c>
      <c r="AR15" s="28">
        <f t="shared" si="5"/>
        <v>93.392225623858977</v>
      </c>
      <c r="AS15" s="68">
        <v>664134</v>
      </c>
      <c r="AT15" s="28">
        <f t="shared" si="6"/>
        <v>4.4013082502312209</v>
      </c>
      <c r="AU15" s="68">
        <v>321223</v>
      </c>
      <c r="AV15" s="28">
        <f t="shared" si="7"/>
        <v>2.1287894311449547</v>
      </c>
      <c r="AW15" s="29" t="s">
        <v>32</v>
      </c>
      <c r="AX15" s="29" t="s">
        <v>32</v>
      </c>
    </row>
    <row r="16" spans="1:50" s="51" customFormat="1" ht="25.5" x14ac:dyDescent="0.2">
      <c r="A16" s="52" t="s">
        <v>21</v>
      </c>
      <c r="B16" s="53">
        <v>6994</v>
      </c>
      <c r="C16" s="54">
        <v>100.00929627219485</v>
      </c>
      <c r="D16" s="53">
        <v>3643</v>
      </c>
      <c r="E16" s="55">
        <v>52.1</v>
      </c>
      <c r="F16" s="53">
        <v>2172</v>
      </c>
      <c r="G16" s="55">
        <v>31.1</v>
      </c>
      <c r="H16" s="53">
        <v>1179</v>
      </c>
      <c r="I16" s="55">
        <v>16.899999999999999</v>
      </c>
      <c r="J16" s="53" t="s">
        <v>32</v>
      </c>
      <c r="K16" s="55" t="s">
        <v>32</v>
      </c>
      <c r="L16" s="55" t="s">
        <v>32</v>
      </c>
      <c r="M16" s="55" t="s">
        <v>32</v>
      </c>
      <c r="N16" s="53">
        <v>7114</v>
      </c>
      <c r="O16" s="56">
        <v>100</v>
      </c>
      <c r="P16" s="55">
        <v>3643</v>
      </c>
      <c r="Q16" s="55">
        <v>51.20888389091931</v>
      </c>
      <c r="R16" s="55">
        <v>2172</v>
      </c>
      <c r="S16" s="55">
        <v>30.531346640427326</v>
      </c>
      <c r="T16" s="53">
        <v>1299</v>
      </c>
      <c r="U16" s="55">
        <v>18.25976946865336</v>
      </c>
      <c r="V16" s="53" t="s">
        <v>32</v>
      </c>
      <c r="W16" s="55" t="s">
        <v>32</v>
      </c>
      <c r="X16" s="55" t="s">
        <v>32</v>
      </c>
      <c r="Y16" s="55" t="s">
        <v>32</v>
      </c>
      <c r="AA16" s="29" t="s">
        <v>46</v>
      </c>
      <c r="AB16" s="56">
        <v>100</v>
      </c>
      <c r="AC16" s="29" t="s">
        <v>46</v>
      </c>
      <c r="AD16" s="67" t="s">
        <v>33</v>
      </c>
      <c r="AE16" s="29" t="s">
        <v>46</v>
      </c>
      <c r="AF16" s="29" t="s">
        <v>46</v>
      </c>
      <c r="AG16" s="29" t="s">
        <v>46</v>
      </c>
      <c r="AH16" s="67" t="s">
        <v>33</v>
      </c>
      <c r="AI16" s="29" t="s">
        <v>32</v>
      </c>
      <c r="AJ16" s="29" t="s">
        <v>32</v>
      </c>
      <c r="AK16" s="29" t="s">
        <v>32</v>
      </c>
      <c r="AL16" s="29" t="s">
        <v>32</v>
      </c>
      <c r="AM16" s="68">
        <v>2440</v>
      </c>
      <c r="AN16" s="56">
        <v>100</v>
      </c>
      <c r="AO16" s="68" t="s">
        <v>46</v>
      </c>
      <c r="AP16" s="28" t="s">
        <v>33</v>
      </c>
      <c r="AQ16" s="66" t="s">
        <v>46</v>
      </c>
      <c r="AR16" s="66" t="s">
        <v>46</v>
      </c>
      <c r="AS16" s="68" t="s">
        <v>46</v>
      </c>
      <c r="AT16" s="28" t="s">
        <v>33</v>
      </c>
      <c r="AU16" s="68" t="s">
        <v>32</v>
      </c>
      <c r="AV16" s="28" t="s">
        <v>32</v>
      </c>
      <c r="AW16" s="29" t="s">
        <v>32</v>
      </c>
      <c r="AX16" s="29" t="s">
        <v>32</v>
      </c>
    </row>
    <row r="17" spans="1:50" s="51" customFormat="1" ht="25.5" x14ac:dyDescent="0.2">
      <c r="A17" s="52" t="s">
        <v>22</v>
      </c>
      <c r="B17" s="53">
        <v>151081</v>
      </c>
      <c r="C17" s="54">
        <v>100.00929627219485</v>
      </c>
      <c r="D17" s="53">
        <v>25556</v>
      </c>
      <c r="E17" s="55">
        <v>16.899999999999999</v>
      </c>
      <c r="F17" s="53" t="s">
        <v>33</v>
      </c>
      <c r="G17" s="55" t="s">
        <v>33</v>
      </c>
      <c r="H17" s="53">
        <v>116193</v>
      </c>
      <c r="I17" s="55">
        <v>76.900000000000006</v>
      </c>
      <c r="J17" s="53" t="s">
        <v>33</v>
      </c>
      <c r="K17" s="55" t="s">
        <v>33</v>
      </c>
      <c r="L17" s="53" t="s">
        <v>32</v>
      </c>
      <c r="M17" s="55" t="s">
        <v>32</v>
      </c>
      <c r="N17" s="53">
        <v>161200</v>
      </c>
      <c r="O17" s="56">
        <v>100</v>
      </c>
      <c r="P17" s="53">
        <v>25252</v>
      </c>
      <c r="Q17" s="55">
        <v>15.66501240694789</v>
      </c>
      <c r="R17" s="53" t="s">
        <v>33</v>
      </c>
      <c r="S17" s="55" t="s">
        <v>33</v>
      </c>
      <c r="T17" s="53">
        <v>126094</v>
      </c>
      <c r="U17" s="55">
        <v>78.222084367245657</v>
      </c>
      <c r="V17" s="53">
        <v>9731</v>
      </c>
      <c r="W17" s="55">
        <v>6.0366004962779156</v>
      </c>
      <c r="X17" s="53" t="s">
        <v>32</v>
      </c>
      <c r="Y17" s="55" t="s">
        <v>32</v>
      </c>
      <c r="AA17" s="29">
        <v>149000</v>
      </c>
      <c r="AB17" s="56">
        <v>100</v>
      </c>
      <c r="AC17" s="29">
        <v>20723</v>
      </c>
      <c r="AD17" s="67">
        <f t="shared" si="0"/>
        <v>13.908053691275168</v>
      </c>
      <c r="AE17" s="29" t="s">
        <v>46</v>
      </c>
      <c r="AF17" s="29" t="s">
        <v>46</v>
      </c>
      <c r="AG17" s="29">
        <v>117331</v>
      </c>
      <c r="AH17" s="67">
        <f t="shared" si="2"/>
        <v>78.745637583892616</v>
      </c>
      <c r="AI17" s="29">
        <v>10436</v>
      </c>
      <c r="AJ17" s="67">
        <f t="shared" si="3"/>
        <v>7.0040268456375845</v>
      </c>
      <c r="AK17" s="29" t="s">
        <v>32</v>
      </c>
      <c r="AL17" s="29" t="s">
        <v>32</v>
      </c>
      <c r="AM17" s="68">
        <v>162822</v>
      </c>
      <c r="AN17" s="56">
        <v>100</v>
      </c>
      <c r="AO17" s="68">
        <v>20723</v>
      </c>
      <c r="AP17" s="28">
        <f t="shared" si="4"/>
        <v>12.727395560796454</v>
      </c>
      <c r="AQ17" s="66" t="s">
        <v>46</v>
      </c>
      <c r="AR17" s="66" t="s">
        <v>46</v>
      </c>
      <c r="AS17" s="68">
        <v>129236</v>
      </c>
      <c r="AT17" s="28">
        <f t="shared" si="6"/>
        <v>79.372566360811192</v>
      </c>
      <c r="AU17" s="68">
        <v>12353</v>
      </c>
      <c r="AV17" s="28">
        <f t="shared" si="7"/>
        <v>7.5868125928928523</v>
      </c>
      <c r="AW17" s="29" t="s">
        <v>32</v>
      </c>
      <c r="AX17" s="29" t="s">
        <v>32</v>
      </c>
    </row>
    <row r="18" spans="1:50" s="51" customFormat="1" x14ac:dyDescent="0.2">
      <c r="A18" s="52" t="s">
        <v>23</v>
      </c>
      <c r="B18" s="53">
        <v>22158</v>
      </c>
      <c r="C18" s="54">
        <v>100.00929627219485</v>
      </c>
      <c r="D18" s="53" t="s">
        <v>33</v>
      </c>
      <c r="E18" s="55" t="s">
        <v>33</v>
      </c>
      <c r="F18" s="53" t="s">
        <v>32</v>
      </c>
      <c r="G18" s="55" t="s">
        <v>32</v>
      </c>
      <c r="H18" s="53" t="s">
        <v>33</v>
      </c>
      <c r="I18" s="55" t="s">
        <v>33</v>
      </c>
      <c r="J18" s="53" t="s">
        <v>33</v>
      </c>
      <c r="K18" s="55" t="s">
        <v>33</v>
      </c>
      <c r="L18" s="55" t="s">
        <v>32</v>
      </c>
      <c r="M18" s="55" t="s">
        <v>32</v>
      </c>
      <c r="N18" s="53" t="s">
        <v>33</v>
      </c>
      <c r="O18" s="56">
        <v>100</v>
      </c>
      <c r="P18" s="53" t="s">
        <v>33</v>
      </c>
      <c r="Q18" s="55" t="s">
        <v>33</v>
      </c>
      <c r="R18" s="53" t="s">
        <v>32</v>
      </c>
      <c r="S18" s="55" t="s">
        <v>32</v>
      </c>
      <c r="T18" s="53" t="s">
        <v>32</v>
      </c>
      <c r="U18" s="55" t="s">
        <v>32</v>
      </c>
      <c r="V18" s="53" t="s">
        <v>33</v>
      </c>
      <c r="W18" s="55" t="s">
        <v>33</v>
      </c>
      <c r="X18" s="53" t="s">
        <v>32</v>
      </c>
      <c r="Y18" s="55" t="s">
        <v>32</v>
      </c>
      <c r="AA18" s="29">
        <v>39516</v>
      </c>
      <c r="AB18" s="56">
        <v>100</v>
      </c>
      <c r="AC18" s="29" t="s">
        <v>46</v>
      </c>
      <c r="AD18" s="67" t="s">
        <v>33</v>
      </c>
      <c r="AE18" s="29" t="s">
        <v>32</v>
      </c>
      <c r="AF18" s="29" t="s">
        <v>32</v>
      </c>
      <c r="AG18" s="29" t="s">
        <v>46</v>
      </c>
      <c r="AH18" s="67" t="s">
        <v>33</v>
      </c>
      <c r="AI18" s="29" t="s">
        <v>46</v>
      </c>
      <c r="AJ18" s="29" t="s">
        <v>46</v>
      </c>
      <c r="AK18" s="29" t="s">
        <v>32</v>
      </c>
      <c r="AL18" s="29" t="s">
        <v>32</v>
      </c>
      <c r="AM18" s="68">
        <v>59955</v>
      </c>
      <c r="AN18" s="56">
        <v>100</v>
      </c>
      <c r="AO18" s="68" t="s">
        <v>46</v>
      </c>
      <c r="AP18" s="28" t="s">
        <v>33</v>
      </c>
      <c r="AQ18" s="66" t="s">
        <v>32</v>
      </c>
      <c r="AR18" s="66" t="s">
        <v>32</v>
      </c>
      <c r="AS18" s="66" t="s">
        <v>46</v>
      </c>
      <c r="AT18" s="66" t="s">
        <v>46</v>
      </c>
      <c r="AU18" s="68">
        <v>30311</v>
      </c>
      <c r="AV18" s="28">
        <f t="shared" si="7"/>
        <v>50.556250521224257</v>
      </c>
      <c r="AW18" s="29" t="s">
        <v>32</v>
      </c>
      <c r="AX18" s="29" t="s">
        <v>32</v>
      </c>
    </row>
    <row r="19" spans="1:50" s="51" customFormat="1" ht="25.5" x14ac:dyDescent="0.2">
      <c r="A19" s="52" t="s">
        <v>24</v>
      </c>
      <c r="B19" s="53">
        <v>93752</v>
      </c>
      <c r="C19" s="54">
        <v>100.00929627219485</v>
      </c>
      <c r="D19" s="53">
        <v>44833</v>
      </c>
      <c r="E19" s="55">
        <v>47.8</v>
      </c>
      <c r="F19" s="53">
        <v>640</v>
      </c>
      <c r="G19" s="55">
        <v>0.7</v>
      </c>
      <c r="H19" s="53">
        <v>39271</v>
      </c>
      <c r="I19" s="55">
        <v>41.9</v>
      </c>
      <c r="J19" s="53">
        <v>9008</v>
      </c>
      <c r="K19" s="55">
        <v>9.6</v>
      </c>
      <c r="L19" s="55" t="s">
        <v>32</v>
      </c>
      <c r="M19" s="55" t="s">
        <v>32</v>
      </c>
      <c r="N19" s="53">
        <v>290256</v>
      </c>
      <c r="O19" s="56">
        <v>100</v>
      </c>
      <c r="P19" s="53">
        <v>109075</v>
      </c>
      <c r="Q19" s="55">
        <v>37.578895871230912</v>
      </c>
      <c r="R19" s="53" t="s">
        <v>33</v>
      </c>
      <c r="S19" s="55" t="s">
        <v>33</v>
      </c>
      <c r="T19" s="53">
        <v>169158</v>
      </c>
      <c r="U19" s="55">
        <v>58.278898627418549</v>
      </c>
      <c r="V19" s="53">
        <v>10764</v>
      </c>
      <c r="W19" s="55">
        <v>3.7084504713080868</v>
      </c>
      <c r="X19" s="55" t="s">
        <v>32</v>
      </c>
      <c r="Y19" s="55" t="s">
        <v>32</v>
      </c>
      <c r="AA19" s="29" t="s">
        <v>46</v>
      </c>
      <c r="AB19" s="56">
        <v>100</v>
      </c>
      <c r="AC19" s="29" t="s">
        <v>46</v>
      </c>
      <c r="AD19" s="67" t="s">
        <v>33</v>
      </c>
      <c r="AE19" s="29" t="s">
        <v>46</v>
      </c>
      <c r="AF19" s="29" t="s">
        <v>46</v>
      </c>
      <c r="AG19" s="29" t="s">
        <v>46</v>
      </c>
      <c r="AH19" s="67" t="s">
        <v>33</v>
      </c>
      <c r="AI19" s="29" t="s">
        <v>46</v>
      </c>
      <c r="AJ19" s="29" t="s">
        <v>46</v>
      </c>
      <c r="AK19" s="29" t="s">
        <v>32</v>
      </c>
      <c r="AL19" s="29" t="s">
        <v>32</v>
      </c>
      <c r="AM19" s="68" t="s">
        <v>46</v>
      </c>
      <c r="AN19" s="56">
        <v>100</v>
      </c>
      <c r="AO19" s="68" t="s">
        <v>46</v>
      </c>
      <c r="AP19" s="28" t="s">
        <v>33</v>
      </c>
      <c r="AQ19" s="66" t="s">
        <v>46</v>
      </c>
      <c r="AR19" s="66" t="s">
        <v>46</v>
      </c>
      <c r="AS19" s="66" t="s">
        <v>46</v>
      </c>
      <c r="AT19" s="66" t="s">
        <v>46</v>
      </c>
      <c r="AU19" s="68" t="s">
        <v>46</v>
      </c>
      <c r="AV19" s="28" t="s">
        <v>33</v>
      </c>
      <c r="AW19" s="29" t="s">
        <v>32</v>
      </c>
      <c r="AX19" s="29" t="s">
        <v>32</v>
      </c>
    </row>
    <row r="20" spans="1:50" s="51" customFormat="1" ht="25.5" x14ac:dyDescent="0.2">
      <c r="A20" s="52" t="s">
        <v>25</v>
      </c>
      <c r="B20" s="53">
        <v>806110</v>
      </c>
      <c r="C20" s="54">
        <v>100.00929627219485</v>
      </c>
      <c r="D20" s="53">
        <v>478824</v>
      </c>
      <c r="E20" s="55">
        <v>59.4</v>
      </c>
      <c r="F20" s="53">
        <v>101575</v>
      </c>
      <c r="G20" s="55">
        <v>12.6</v>
      </c>
      <c r="H20" s="53">
        <v>146383</v>
      </c>
      <c r="I20" s="55">
        <v>18.2</v>
      </c>
      <c r="J20" s="53">
        <v>79328</v>
      </c>
      <c r="K20" s="55">
        <v>9.8000000000000007</v>
      </c>
      <c r="L20" s="53" t="s">
        <v>32</v>
      </c>
      <c r="M20" s="55" t="s">
        <v>32</v>
      </c>
      <c r="N20" s="53">
        <v>664502</v>
      </c>
      <c r="O20" s="56">
        <v>100</v>
      </c>
      <c r="P20" s="53">
        <v>317145</v>
      </c>
      <c r="Q20" s="55">
        <v>47.726718655474329</v>
      </c>
      <c r="R20" s="53">
        <v>114311</v>
      </c>
      <c r="S20" s="55">
        <v>17.20250653873126</v>
      </c>
      <c r="T20" s="53">
        <v>147124</v>
      </c>
      <c r="U20" s="55">
        <v>22.140490171587142</v>
      </c>
      <c r="V20" s="53">
        <v>84591</v>
      </c>
      <c r="W20" s="55">
        <v>12.72998425888861</v>
      </c>
      <c r="X20" s="53" t="s">
        <v>33</v>
      </c>
      <c r="Y20" s="55" t="s">
        <v>33</v>
      </c>
      <c r="AA20" s="29">
        <v>736706</v>
      </c>
      <c r="AB20" s="56">
        <v>100</v>
      </c>
      <c r="AC20" s="29">
        <v>343838</v>
      </c>
      <c r="AD20" s="67">
        <f t="shared" si="0"/>
        <v>46.672349621151447</v>
      </c>
      <c r="AE20" s="29">
        <v>191694</v>
      </c>
      <c r="AF20" s="67">
        <f t="shared" si="1"/>
        <v>26.020420629124779</v>
      </c>
      <c r="AG20" s="29">
        <v>105535</v>
      </c>
      <c r="AH20" s="67">
        <f t="shared" si="2"/>
        <v>14.325253221773679</v>
      </c>
      <c r="AI20" s="29">
        <v>94308</v>
      </c>
      <c r="AJ20" s="67">
        <f t="shared" si="3"/>
        <v>12.801307441503123</v>
      </c>
      <c r="AK20" s="69" t="s">
        <v>33</v>
      </c>
      <c r="AL20" s="55" t="s">
        <v>33</v>
      </c>
      <c r="AM20" s="68">
        <v>916268</v>
      </c>
      <c r="AN20" s="56">
        <v>100</v>
      </c>
      <c r="AO20" s="68">
        <v>340440</v>
      </c>
      <c r="AP20" s="28">
        <f t="shared" si="4"/>
        <v>37.155068167828624</v>
      </c>
      <c r="AQ20" s="68">
        <v>325191</v>
      </c>
      <c r="AR20" s="28">
        <f t="shared" si="5"/>
        <v>35.490817097181178</v>
      </c>
      <c r="AS20" s="68">
        <v>146007</v>
      </c>
      <c r="AT20" s="28">
        <f t="shared" si="6"/>
        <v>15.934966625485119</v>
      </c>
      <c r="AU20" s="68">
        <v>101402</v>
      </c>
      <c r="AV20" s="28">
        <f t="shared" si="7"/>
        <v>11.066849437064265</v>
      </c>
      <c r="AW20" s="69">
        <v>3228</v>
      </c>
      <c r="AX20" s="67">
        <f t="shared" ref="AX20:AX25" si="8">AW20/AM20*100</f>
        <v>0.35229867244081425</v>
      </c>
    </row>
    <row r="21" spans="1:50" s="51" customFormat="1" ht="25.5" x14ac:dyDescent="0.2">
      <c r="A21" s="52" t="s">
        <v>26</v>
      </c>
      <c r="B21" s="53">
        <v>264683</v>
      </c>
      <c r="C21" s="54">
        <v>100.00929627219485</v>
      </c>
      <c r="D21" s="53">
        <v>11175</v>
      </c>
      <c r="E21" s="55">
        <v>4.2</v>
      </c>
      <c r="F21" s="53">
        <v>127058</v>
      </c>
      <c r="G21" s="55">
        <v>48</v>
      </c>
      <c r="H21" s="53">
        <v>23387</v>
      </c>
      <c r="I21" s="55">
        <v>8.8000000000000007</v>
      </c>
      <c r="J21" s="53">
        <v>103063</v>
      </c>
      <c r="K21" s="55">
        <v>38.9</v>
      </c>
      <c r="L21" s="53" t="s">
        <v>32</v>
      </c>
      <c r="M21" s="55" t="s">
        <v>32</v>
      </c>
      <c r="N21" s="53">
        <v>395800</v>
      </c>
      <c r="O21" s="56">
        <v>100</v>
      </c>
      <c r="P21" s="53">
        <v>13230</v>
      </c>
      <c r="Q21" s="55">
        <v>3.3425972713491658</v>
      </c>
      <c r="R21" s="53">
        <v>227604</v>
      </c>
      <c r="S21" s="55">
        <v>57.50480040424457</v>
      </c>
      <c r="T21" s="53">
        <v>24815</v>
      </c>
      <c r="U21" s="55">
        <v>6.269580596260738</v>
      </c>
      <c r="V21" s="53">
        <v>130151</v>
      </c>
      <c r="W21" s="55">
        <v>32.883021728145529</v>
      </c>
      <c r="X21" s="53" t="s">
        <v>32</v>
      </c>
      <c r="Y21" s="55" t="s">
        <v>32</v>
      </c>
      <c r="AA21" s="29">
        <v>408554</v>
      </c>
      <c r="AB21" s="56">
        <v>100</v>
      </c>
      <c r="AC21" s="29">
        <v>14943</v>
      </c>
      <c r="AD21" s="67">
        <f t="shared" si="0"/>
        <v>3.6575336430435144</v>
      </c>
      <c r="AE21" s="29">
        <v>227609</v>
      </c>
      <c r="AF21" s="67">
        <f t="shared" si="1"/>
        <v>55.710872981294997</v>
      </c>
      <c r="AG21" s="29">
        <v>19671</v>
      </c>
      <c r="AH21" s="67">
        <f t="shared" si="2"/>
        <v>4.8147858055483486</v>
      </c>
      <c r="AI21" s="29">
        <v>146048</v>
      </c>
      <c r="AJ21" s="67">
        <f t="shared" si="3"/>
        <v>35.747538881029186</v>
      </c>
      <c r="AK21" s="69" t="s">
        <v>33</v>
      </c>
      <c r="AL21" s="55" t="s">
        <v>33</v>
      </c>
      <c r="AM21" s="68">
        <v>270977</v>
      </c>
      <c r="AN21" s="56">
        <v>100</v>
      </c>
      <c r="AO21" s="68">
        <v>13184</v>
      </c>
      <c r="AP21" s="28">
        <f t="shared" si="4"/>
        <v>4.8653575764732802</v>
      </c>
      <c r="AQ21" s="68" t="s">
        <v>46</v>
      </c>
      <c r="AR21" s="28" t="s">
        <v>33</v>
      </c>
      <c r="AS21" s="68">
        <v>20282</v>
      </c>
      <c r="AT21" s="28">
        <f t="shared" si="6"/>
        <v>7.4847680799477443</v>
      </c>
      <c r="AU21" s="68">
        <v>145917</v>
      </c>
      <c r="AV21" s="28">
        <f t="shared" si="7"/>
        <v>53.848481605449905</v>
      </c>
      <c r="AW21" s="69" t="s">
        <v>33</v>
      </c>
      <c r="AX21" s="67" t="s">
        <v>33</v>
      </c>
    </row>
    <row r="22" spans="1:50" s="51" customFormat="1" ht="38.25" x14ac:dyDescent="0.2">
      <c r="A22" s="52" t="s">
        <v>27</v>
      </c>
      <c r="B22" s="53">
        <v>44821447</v>
      </c>
      <c r="C22" s="54">
        <v>100.00929627219485</v>
      </c>
      <c r="D22" s="53">
        <v>9768415</v>
      </c>
      <c r="E22" s="55">
        <v>21.8</v>
      </c>
      <c r="F22" s="53">
        <v>26900583</v>
      </c>
      <c r="G22" s="55">
        <v>60</v>
      </c>
      <c r="H22" s="53">
        <v>3953947</v>
      </c>
      <c r="I22" s="55">
        <v>8.8000000000000007</v>
      </c>
      <c r="J22" s="53">
        <v>4185593</v>
      </c>
      <c r="K22" s="55">
        <v>9.3000000000000007</v>
      </c>
      <c r="L22" s="53">
        <v>12909</v>
      </c>
      <c r="M22" s="55">
        <v>2.8800944333635638E-2</v>
      </c>
      <c r="N22" s="53">
        <v>38302880</v>
      </c>
      <c r="O22" s="56">
        <v>100</v>
      </c>
      <c r="P22" s="53">
        <v>6726911</v>
      </c>
      <c r="Q22" s="55">
        <v>17.562415672137448</v>
      </c>
      <c r="R22" s="53">
        <v>26082463</v>
      </c>
      <c r="S22" s="55">
        <v>68.095305104994722</v>
      </c>
      <c r="T22" s="53">
        <v>3589642</v>
      </c>
      <c r="U22" s="55">
        <v>9.3717287055177056</v>
      </c>
      <c r="V22" s="53">
        <v>1874842</v>
      </c>
      <c r="W22" s="55">
        <v>4.8947807580004428</v>
      </c>
      <c r="X22" s="53">
        <v>29022</v>
      </c>
      <c r="Y22" s="55">
        <v>7.576975934968859E-2</v>
      </c>
      <c r="AA22" s="29">
        <v>37312658</v>
      </c>
      <c r="AB22" s="56">
        <v>100</v>
      </c>
      <c r="AC22" s="29">
        <v>6506927</v>
      </c>
      <c r="AD22" s="67">
        <f t="shared" si="0"/>
        <v>17.438926489771916</v>
      </c>
      <c r="AE22" s="29">
        <v>25737592</v>
      </c>
      <c r="AF22" s="67">
        <f t="shared" si="1"/>
        <v>68.97817893327246</v>
      </c>
      <c r="AG22" s="29">
        <v>3310368</v>
      </c>
      <c r="AH22" s="67">
        <f t="shared" si="2"/>
        <v>8.8719704717900285</v>
      </c>
      <c r="AI22" s="29">
        <v>1726817</v>
      </c>
      <c r="AJ22" s="67">
        <f t="shared" si="3"/>
        <v>4.6279656624837608</v>
      </c>
      <c r="AK22" s="69">
        <v>30954</v>
      </c>
      <c r="AL22" s="55">
        <f>AK22/AA22*100</f>
        <v>8.2958442681837358E-2</v>
      </c>
      <c r="AM22" s="68">
        <v>39205765</v>
      </c>
      <c r="AN22" s="56">
        <v>100</v>
      </c>
      <c r="AO22" s="68">
        <v>7050385</v>
      </c>
      <c r="AP22" s="28">
        <f t="shared" si="4"/>
        <v>17.983031322051744</v>
      </c>
      <c r="AQ22" s="68">
        <v>26328244</v>
      </c>
      <c r="AR22" s="28">
        <f t="shared" si="5"/>
        <v>67.154011661295215</v>
      </c>
      <c r="AS22" s="68">
        <v>3784184</v>
      </c>
      <c r="AT22" s="28">
        <f t="shared" si="6"/>
        <v>9.6521111117204317</v>
      </c>
      <c r="AU22" s="68">
        <v>2001296</v>
      </c>
      <c r="AV22" s="28">
        <f t="shared" si="7"/>
        <v>5.1045962245603418</v>
      </c>
      <c r="AW22" s="69">
        <v>41656</v>
      </c>
      <c r="AX22" s="67">
        <f t="shared" si="8"/>
        <v>0.10624968037226158</v>
      </c>
    </row>
    <row r="23" spans="1:50" s="51" customFormat="1" x14ac:dyDescent="0.2">
      <c r="A23" s="52" t="s">
        <v>28</v>
      </c>
      <c r="B23" s="53">
        <v>8003186</v>
      </c>
      <c r="C23" s="54">
        <v>100.00929627219485</v>
      </c>
      <c r="D23" s="53">
        <v>6256795</v>
      </c>
      <c r="E23" s="55">
        <v>78.2</v>
      </c>
      <c r="F23" s="53">
        <v>381207</v>
      </c>
      <c r="G23" s="55">
        <v>4.8</v>
      </c>
      <c r="H23" s="53">
        <v>997485</v>
      </c>
      <c r="I23" s="55">
        <v>12.5</v>
      </c>
      <c r="J23" s="53">
        <v>344167</v>
      </c>
      <c r="K23" s="55">
        <v>4.3</v>
      </c>
      <c r="L23" s="53">
        <v>23532</v>
      </c>
      <c r="M23" s="55">
        <v>0.3</v>
      </c>
      <c r="N23" s="57">
        <v>9078499</v>
      </c>
      <c r="O23" s="56">
        <v>100</v>
      </c>
      <c r="P23" s="53">
        <v>7025123</v>
      </c>
      <c r="Q23" s="55">
        <v>77.381987925537032</v>
      </c>
      <c r="R23" s="53">
        <v>530163</v>
      </c>
      <c r="S23" s="55">
        <v>5.8397649214919776</v>
      </c>
      <c r="T23" s="53">
        <v>1107140</v>
      </c>
      <c r="U23" s="55">
        <v>12.1951877727805</v>
      </c>
      <c r="V23" s="53">
        <v>392039</v>
      </c>
      <c r="W23" s="55">
        <v>4.3183239872582462</v>
      </c>
      <c r="X23" s="53">
        <v>24034</v>
      </c>
      <c r="Y23" s="55">
        <v>0.26473539293224574</v>
      </c>
      <c r="AA23" s="29">
        <v>9652828</v>
      </c>
      <c r="AB23" s="56">
        <v>100</v>
      </c>
      <c r="AC23" s="29">
        <v>7573159</v>
      </c>
      <c r="AD23" s="67">
        <f t="shared" si="0"/>
        <v>78.455339720131761</v>
      </c>
      <c r="AE23" s="29">
        <v>566728</v>
      </c>
      <c r="AF23" s="67">
        <f t="shared" si="1"/>
        <v>5.8711084461465592</v>
      </c>
      <c r="AG23" s="29">
        <v>1050930</v>
      </c>
      <c r="AH23" s="67">
        <f t="shared" si="2"/>
        <v>10.88727572893664</v>
      </c>
      <c r="AI23" s="29">
        <v>453317</v>
      </c>
      <c r="AJ23" s="67">
        <f t="shared" si="3"/>
        <v>4.6962092352624536</v>
      </c>
      <c r="AK23" s="69" t="s">
        <v>33</v>
      </c>
      <c r="AL23" s="55" t="s">
        <v>33</v>
      </c>
      <c r="AM23" s="68">
        <v>9808572</v>
      </c>
      <c r="AN23" s="56">
        <v>100</v>
      </c>
      <c r="AO23" s="68">
        <v>7218018</v>
      </c>
      <c r="AP23" s="28">
        <f t="shared" si="4"/>
        <v>73.588877157653528</v>
      </c>
      <c r="AQ23" s="68">
        <v>699849</v>
      </c>
      <c r="AR23" s="28">
        <f t="shared" si="5"/>
        <v>7.135075319832489</v>
      </c>
      <c r="AS23" s="68">
        <v>1377397</v>
      </c>
      <c r="AT23" s="28">
        <f t="shared" si="6"/>
        <v>14.04278828763249</v>
      </c>
      <c r="AU23" s="68">
        <v>502624</v>
      </c>
      <c r="AV23" s="28">
        <f t="shared" si="7"/>
        <v>5.124334102864311</v>
      </c>
      <c r="AW23" s="69">
        <v>10684</v>
      </c>
      <c r="AX23" s="67">
        <f t="shared" si="8"/>
        <v>0.10892513201717843</v>
      </c>
    </row>
    <row r="24" spans="1:50" s="51" customFormat="1" ht="25.5" x14ac:dyDescent="0.2">
      <c r="A24" s="52" t="s">
        <v>29</v>
      </c>
      <c r="B24" s="53">
        <v>6735404</v>
      </c>
      <c r="C24" s="54">
        <v>100.00929627219485</v>
      </c>
      <c r="D24" s="53">
        <v>2903371</v>
      </c>
      <c r="E24" s="55">
        <v>43.1</v>
      </c>
      <c r="F24" s="53">
        <v>122516</v>
      </c>
      <c r="G24" s="55">
        <v>1.8</v>
      </c>
      <c r="H24" s="53">
        <v>3119183</v>
      </c>
      <c r="I24" s="55">
        <v>46.3</v>
      </c>
      <c r="J24" s="53">
        <v>590022</v>
      </c>
      <c r="K24" s="55">
        <v>8.8000000000000007</v>
      </c>
      <c r="L24" s="53">
        <v>312</v>
      </c>
      <c r="M24" s="55">
        <v>0</v>
      </c>
      <c r="N24" s="53">
        <v>7825809</v>
      </c>
      <c r="O24" s="56">
        <v>100</v>
      </c>
      <c r="P24" s="53">
        <v>3416660</v>
      </c>
      <c r="Q24" s="55">
        <v>43.658872839855917</v>
      </c>
      <c r="R24" s="53">
        <v>167494</v>
      </c>
      <c r="S24" s="55">
        <v>2.1402771266203913</v>
      </c>
      <c r="T24" s="53">
        <v>3511124</v>
      </c>
      <c r="U24" s="55">
        <v>44.865955711415907</v>
      </c>
      <c r="V24" s="53">
        <v>729608</v>
      </c>
      <c r="W24" s="55">
        <v>9.3231000143243978</v>
      </c>
      <c r="X24" s="53" t="s">
        <v>33</v>
      </c>
      <c r="Y24" s="55" t="s">
        <v>33</v>
      </c>
      <c r="AA24" s="29">
        <v>8240206</v>
      </c>
      <c r="AB24" s="56">
        <v>100</v>
      </c>
      <c r="AC24" s="29">
        <v>3479951</v>
      </c>
      <c r="AD24" s="67">
        <f t="shared" si="0"/>
        <v>42.231359264562073</v>
      </c>
      <c r="AE24" s="29">
        <v>193916</v>
      </c>
      <c r="AF24" s="67">
        <f t="shared" si="1"/>
        <v>2.3532906822960493</v>
      </c>
      <c r="AG24" s="29">
        <v>3791585</v>
      </c>
      <c r="AH24" s="67">
        <f t="shared" si="2"/>
        <v>46.013230737192735</v>
      </c>
      <c r="AI24" s="29">
        <v>773444</v>
      </c>
      <c r="AJ24" s="67">
        <f t="shared" si="3"/>
        <v>9.3862216551382325</v>
      </c>
      <c r="AK24" s="69" t="s">
        <v>33</v>
      </c>
      <c r="AL24" s="55" t="s">
        <v>33</v>
      </c>
      <c r="AM24" s="68">
        <v>8723197</v>
      </c>
      <c r="AN24" s="56">
        <v>100</v>
      </c>
      <c r="AO24" s="68">
        <v>3538041</v>
      </c>
      <c r="AP24" s="28">
        <f t="shared" si="4"/>
        <v>40.55899459796678</v>
      </c>
      <c r="AQ24" s="68">
        <v>195297</v>
      </c>
      <c r="AR24" s="28">
        <f t="shared" si="5"/>
        <v>2.2388236789791636</v>
      </c>
      <c r="AS24" s="68">
        <v>4028490</v>
      </c>
      <c r="AT24" s="28">
        <f t="shared" si="6"/>
        <v>46.181348420768209</v>
      </c>
      <c r="AU24" s="68">
        <v>960059</v>
      </c>
      <c r="AV24" s="28">
        <f t="shared" si="7"/>
        <v>11.005815872322957</v>
      </c>
      <c r="AW24" s="69">
        <v>1310</v>
      </c>
      <c r="AX24" s="67">
        <f t="shared" si="8"/>
        <v>1.50174299628909E-2</v>
      </c>
    </row>
    <row r="25" spans="1:50" s="51" customFormat="1" ht="25.5" x14ac:dyDescent="0.2">
      <c r="A25" s="52" t="s">
        <v>30</v>
      </c>
      <c r="B25" s="53">
        <v>1863514</v>
      </c>
      <c r="C25" s="54">
        <v>100.00929627219485</v>
      </c>
      <c r="D25" s="53">
        <v>1340088</v>
      </c>
      <c r="E25" s="55">
        <v>71.900000000000006</v>
      </c>
      <c r="F25" s="53">
        <v>119776</v>
      </c>
      <c r="G25" s="55">
        <v>6.4</v>
      </c>
      <c r="H25" s="53">
        <v>237829</v>
      </c>
      <c r="I25" s="55">
        <v>12.8</v>
      </c>
      <c r="J25" s="53">
        <v>139135</v>
      </c>
      <c r="K25" s="55">
        <v>7.5</v>
      </c>
      <c r="L25" s="53">
        <v>26686</v>
      </c>
      <c r="M25" s="55">
        <v>1.4</v>
      </c>
      <c r="N25" s="53">
        <v>1968115</v>
      </c>
      <c r="O25" s="56">
        <v>100</v>
      </c>
      <c r="P25" s="53">
        <v>1436920</v>
      </c>
      <c r="Q25" s="55">
        <v>73.009961308155269</v>
      </c>
      <c r="R25" s="53">
        <v>86863</v>
      </c>
      <c r="S25" s="55">
        <v>4.4135124217842963</v>
      </c>
      <c r="T25" s="53">
        <v>278396</v>
      </c>
      <c r="U25" s="55">
        <v>14.145311630671989</v>
      </c>
      <c r="V25" s="53">
        <v>141720</v>
      </c>
      <c r="W25" s="55">
        <v>7.2007987338138264</v>
      </c>
      <c r="X25" s="53">
        <v>24216</v>
      </c>
      <c r="Y25" s="55">
        <v>1.2304159055746233</v>
      </c>
      <c r="AA25" s="29">
        <v>2094896</v>
      </c>
      <c r="AB25" s="56">
        <v>100</v>
      </c>
      <c r="AC25" s="29">
        <v>1405969</v>
      </c>
      <c r="AD25" s="67">
        <f t="shared" si="0"/>
        <v>67.11402379879479</v>
      </c>
      <c r="AE25" s="29">
        <v>149116</v>
      </c>
      <c r="AF25" s="67">
        <f t="shared" si="1"/>
        <v>7.1180621854259112</v>
      </c>
      <c r="AG25" s="29">
        <v>360290</v>
      </c>
      <c r="AH25" s="67">
        <f t="shared" si="2"/>
        <v>17.198467131542568</v>
      </c>
      <c r="AI25" s="29">
        <v>173880</v>
      </c>
      <c r="AJ25" s="67">
        <f t="shared" si="3"/>
        <v>8.3001733737617513</v>
      </c>
      <c r="AK25" s="69" t="s">
        <v>33</v>
      </c>
      <c r="AL25" s="55" t="s">
        <v>33</v>
      </c>
      <c r="AM25" s="68">
        <v>2443046</v>
      </c>
      <c r="AN25" s="56">
        <v>100</v>
      </c>
      <c r="AO25" s="68">
        <v>1650925</v>
      </c>
      <c r="AP25" s="28">
        <f t="shared" si="4"/>
        <v>67.576500810872986</v>
      </c>
      <c r="AQ25" s="68">
        <v>176217</v>
      </c>
      <c r="AR25" s="28">
        <f t="shared" si="5"/>
        <v>7.213003766609388</v>
      </c>
      <c r="AS25" s="68">
        <v>399041</v>
      </c>
      <c r="AT25" s="28">
        <f t="shared" si="6"/>
        <v>16.333748934731478</v>
      </c>
      <c r="AU25" s="68">
        <v>210617</v>
      </c>
      <c r="AV25" s="28">
        <f t="shared" si="7"/>
        <v>8.6210820426631347</v>
      </c>
      <c r="AW25" s="69">
        <v>6246</v>
      </c>
      <c r="AX25" s="67">
        <f t="shared" si="8"/>
        <v>0.25566444512301445</v>
      </c>
    </row>
    <row r="26" spans="1:50" s="51" customFormat="1" x14ac:dyDescent="0.2">
      <c r="A26" s="52" t="s">
        <v>31</v>
      </c>
      <c r="B26" s="53">
        <v>41646</v>
      </c>
      <c r="C26" s="54">
        <v>100.00929627219485</v>
      </c>
      <c r="D26" s="53">
        <v>22056</v>
      </c>
      <c r="E26" s="55">
        <v>53</v>
      </c>
      <c r="F26" s="53">
        <v>1167</v>
      </c>
      <c r="G26" s="55">
        <v>2.8</v>
      </c>
      <c r="H26" s="53">
        <v>4014</v>
      </c>
      <c r="I26" s="55">
        <v>9.6</v>
      </c>
      <c r="J26" s="53">
        <v>14409</v>
      </c>
      <c r="K26" s="55">
        <v>34.6</v>
      </c>
      <c r="L26" s="53" t="s">
        <v>32</v>
      </c>
      <c r="M26" s="55" t="s">
        <v>32</v>
      </c>
      <c r="N26" s="53">
        <v>47110</v>
      </c>
      <c r="O26" s="56">
        <v>100</v>
      </c>
      <c r="P26" s="53">
        <v>23755</v>
      </c>
      <c r="Q26" s="55">
        <v>50.42453831458289</v>
      </c>
      <c r="R26" s="53" t="s">
        <v>33</v>
      </c>
      <c r="S26" s="55" t="s">
        <v>33</v>
      </c>
      <c r="T26" s="53">
        <v>4077</v>
      </c>
      <c r="U26" s="55">
        <v>8.6542135427722346</v>
      </c>
      <c r="V26" s="53">
        <v>18928</v>
      </c>
      <c r="W26" s="55">
        <v>40.178306092124814</v>
      </c>
      <c r="X26" s="53" t="s">
        <v>32</v>
      </c>
      <c r="Y26" s="55" t="s">
        <v>32</v>
      </c>
      <c r="AA26" s="29">
        <v>47577</v>
      </c>
      <c r="AB26" s="56">
        <v>100</v>
      </c>
      <c r="AC26" s="29">
        <v>25033</v>
      </c>
      <c r="AD26" s="67">
        <f t="shared" si="0"/>
        <v>52.615759715829078</v>
      </c>
      <c r="AE26" s="29" t="s">
        <v>46</v>
      </c>
      <c r="AF26" s="67" t="s">
        <v>33</v>
      </c>
      <c r="AG26" s="29">
        <v>2150</v>
      </c>
      <c r="AH26" s="67">
        <f t="shared" si="2"/>
        <v>4.5189902684070038</v>
      </c>
      <c r="AI26" s="29">
        <v>20129</v>
      </c>
      <c r="AJ26" s="67">
        <f t="shared" si="3"/>
        <v>42.308258191983519</v>
      </c>
      <c r="AK26" s="69" t="s">
        <v>32</v>
      </c>
      <c r="AL26" s="53" t="s">
        <v>32</v>
      </c>
      <c r="AM26" s="66">
        <v>208487</v>
      </c>
      <c r="AN26" s="56">
        <v>100</v>
      </c>
      <c r="AO26" s="66">
        <v>184641</v>
      </c>
      <c r="AP26" s="28">
        <f t="shared" si="4"/>
        <v>88.562356405914997</v>
      </c>
      <c r="AQ26" s="66" t="s">
        <v>46</v>
      </c>
      <c r="AR26" s="28" t="s">
        <v>33</v>
      </c>
      <c r="AS26" s="66">
        <v>3508</v>
      </c>
      <c r="AT26" s="28">
        <f t="shared" si="6"/>
        <v>1.6825989150402663</v>
      </c>
      <c r="AU26" s="66">
        <v>20073</v>
      </c>
      <c r="AV26" s="28">
        <f t="shared" si="7"/>
        <v>9.6279384326121065</v>
      </c>
      <c r="AW26" s="69" t="s">
        <v>33</v>
      </c>
      <c r="AX26" s="67" t="s">
        <v>33</v>
      </c>
    </row>
    <row r="27" spans="1:50" s="51" customFormat="1" x14ac:dyDescent="0.2">
      <c r="B27" s="58"/>
      <c r="C27" s="59"/>
      <c r="D27" s="58"/>
      <c r="E27" s="60"/>
      <c r="F27" s="58"/>
      <c r="G27" s="60"/>
      <c r="H27" s="61"/>
      <c r="I27" s="60"/>
      <c r="J27" s="58"/>
      <c r="K27" s="60"/>
      <c r="L27" s="58"/>
      <c r="M27" s="60"/>
      <c r="N27" s="62"/>
      <c r="P27" s="62"/>
      <c r="R27" s="62"/>
      <c r="T27" s="62"/>
      <c r="V27" s="62"/>
      <c r="X27" s="62"/>
    </row>
    <row r="28" spans="1:50" s="39" customFormat="1" ht="14.25" x14ac:dyDescent="0.2">
      <c r="A28" s="107" t="s">
        <v>43</v>
      </c>
      <c r="B28" s="107"/>
      <c r="C28" s="107"/>
      <c r="D28" s="107"/>
      <c r="E28" s="107"/>
      <c r="F28" s="107"/>
      <c r="G28" s="107"/>
      <c r="H28" s="107"/>
      <c r="I28" s="63"/>
      <c r="J28" s="64"/>
      <c r="K28" s="63"/>
      <c r="L28" s="64"/>
      <c r="M28" s="63"/>
      <c r="N28" s="35"/>
      <c r="O28" s="65"/>
      <c r="P28" s="41"/>
      <c r="Q28" s="65"/>
      <c r="R28" s="41"/>
      <c r="S28" s="63"/>
      <c r="T28" s="41"/>
      <c r="V28" s="35"/>
      <c r="X28" s="35"/>
    </row>
    <row r="29" spans="1:50" x14ac:dyDescent="0.2">
      <c r="A29" s="103" t="s">
        <v>36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</row>
    <row r="33" spans="2:24" x14ac:dyDescent="0.2">
      <c r="B33" s="40"/>
      <c r="D33" s="40"/>
      <c r="F33" s="40"/>
      <c r="H33" s="40"/>
      <c r="J33" s="40"/>
      <c r="L33" s="40"/>
      <c r="N33" s="40"/>
      <c r="P33" s="40"/>
      <c r="R33" s="40"/>
      <c r="T33" s="40"/>
      <c r="V33" s="40"/>
      <c r="X33" s="40"/>
    </row>
    <row r="34" spans="2:24" x14ac:dyDescent="0.2">
      <c r="B34" s="40"/>
      <c r="D34" s="40"/>
      <c r="F34" s="40"/>
      <c r="H34" s="40"/>
      <c r="J34" s="40"/>
      <c r="L34" s="40"/>
      <c r="N34" s="40"/>
      <c r="P34" s="40"/>
      <c r="R34" s="40"/>
      <c r="T34" s="40"/>
      <c r="V34" s="40"/>
      <c r="X34" s="40"/>
    </row>
    <row r="35" spans="2:24" x14ac:dyDescent="0.2">
      <c r="B35" s="40"/>
      <c r="D35" s="40"/>
      <c r="F35" s="40"/>
      <c r="H35" s="40"/>
      <c r="J35" s="40"/>
      <c r="L35" s="40"/>
      <c r="N35" s="40"/>
      <c r="P35" s="40"/>
      <c r="R35" s="40"/>
      <c r="T35" s="40"/>
      <c r="V35" s="40"/>
      <c r="X35" s="40"/>
    </row>
    <row r="36" spans="2:24" x14ac:dyDescent="0.2">
      <c r="B36" s="40"/>
      <c r="D36" s="40"/>
      <c r="F36" s="40"/>
      <c r="H36" s="40"/>
      <c r="J36" s="40"/>
      <c r="L36" s="40"/>
      <c r="N36" s="40"/>
      <c r="P36" s="40"/>
      <c r="R36" s="40"/>
      <c r="T36" s="40"/>
      <c r="V36" s="40"/>
      <c r="X36" s="40"/>
    </row>
    <row r="37" spans="2:24" x14ac:dyDescent="0.2">
      <c r="B37" s="40"/>
      <c r="D37" s="40"/>
      <c r="F37" s="40"/>
      <c r="H37" s="40"/>
      <c r="J37" s="40"/>
      <c r="L37" s="40"/>
      <c r="N37" s="40"/>
      <c r="P37" s="40"/>
      <c r="R37" s="40"/>
      <c r="T37" s="40"/>
      <c r="V37" s="40"/>
      <c r="X37" s="40"/>
    </row>
    <row r="38" spans="2:24" x14ac:dyDescent="0.2">
      <c r="B38" s="40"/>
      <c r="D38" s="40"/>
      <c r="F38" s="40"/>
      <c r="H38" s="40"/>
      <c r="J38" s="40"/>
      <c r="L38" s="40"/>
      <c r="N38" s="40"/>
      <c r="P38" s="40"/>
      <c r="R38" s="40"/>
      <c r="T38" s="40"/>
      <c r="V38" s="40"/>
      <c r="X38" s="40"/>
    </row>
    <row r="39" spans="2:24" x14ac:dyDescent="0.2">
      <c r="B39" s="40"/>
      <c r="D39" s="40"/>
      <c r="F39" s="40"/>
      <c r="H39" s="40"/>
      <c r="J39" s="40"/>
      <c r="L39" s="40"/>
      <c r="N39" s="40"/>
      <c r="P39" s="40"/>
      <c r="R39" s="40"/>
      <c r="T39" s="40"/>
      <c r="V39" s="40"/>
      <c r="X39" s="40"/>
    </row>
    <row r="40" spans="2:24" x14ac:dyDescent="0.2">
      <c r="B40" s="40"/>
      <c r="D40" s="40"/>
      <c r="F40" s="40"/>
      <c r="H40" s="40"/>
      <c r="J40" s="40"/>
      <c r="L40" s="40"/>
      <c r="N40" s="40"/>
      <c r="P40" s="40"/>
      <c r="R40" s="40"/>
      <c r="T40" s="40"/>
      <c r="V40" s="40"/>
      <c r="X40" s="40"/>
    </row>
    <row r="41" spans="2:24" x14ac:dyDescent="0.2">
      <c r="B41" s="40"/>
      <c r="D41" s="40"/>
      <c r="F41" s="40"/>
      <c r="H41" s="40"/>
      <c r="J41" s="40"/>
      <c r="L41" s="40"/>
      <c r="N41" s="40"/>
      <c r="P41" s="40"/>
      <c r="R41" s="40"/>
      <c r="T41" s="40"/>
      <c r="V41" s="40"/>
      <c r="X41" s="40"/>
    </row>
    <row r="42" spans="2:24" x14ac:dyDescent="0.2">
      <c r="B42" s="40"/>
      <c r="D42" s="40"/>
      <c r="F42" s="40"/>
      <c r="H42" s="40"/>
      <c r="J42" s="40"/>
      <c r="L42" s="40"/>
      <c r="N42" s="40"/>
      <c r="P42" s="40"/>
      <c r="R42" s="40"/>
      <c r="T42" s="40"/>
      <c r="V42" s="40"/>
      <c r="X42" s="40"/>
    </row>
    <row r="43" spans="2:24" x14ac:dyDescent="0.2">
      <c r="B43" s="40"/>
      <c r="D43" s="40"/>
      <c r="F43" s="40"/>
      <c r="H43" s="40"/>
      <c r="J43" s="40"/>
      <c r="L43" s="40"/>
      <c r="N43" s="40"/>
      <c r="P43" s="40"/>
      <c r="R43" s="40"/>
      <c r="T43" s="40"/>
      <c r="V43" s="40"/>
      <c r="X43" s="40"/>
    </row>
    <row r="44" spans="2:24" x14ac:dyDescent="0.2">
      <c r="B44" s="40"/>
      <c r="D44" s="40"/>
      <c r="F44" s="40"/>
      <c r="H44" s="40"/>
      <c r="J44" s="40"/>
      <c r="L44" s="40"/>
      <c r="N44" s="40"/>
      <c r="P44" s="40"/>
      <c r="R44" s="40"/>
      <c r="T44" s="40"/>
      <c r="V44" s="40"/>
      <c r="X44" s="40"/>
    </row>
    <row r="45" spans="2:24" x14ac:dyDescent="0.2">
      <c r="B45" s="40"/>
      <c r="D45" s="40"/>
      <c r="F45" s="40"/>
      <c r="H45" s="40"/>
      <c r="J45" s="40"/>
      <c r="L45" s="40"/>
      <c r="N45" s="40"/>
      <c r="P45" s="40"/>
      <c r="R45" s="40"/>
      <c r="T45" s="40"/>
      <c r="V45" s="40"/>
      <c r="X45" s="40"/>
    </row>
    <row r="46" spans="2:24" x14ac:dyDescent="0.2">
      <c r="B46" s="40"/>
      <c r="D46" s="40"/>
      <c r="F46" s="40"/>
      <c r="H46" s="40"/>
      <c r="J46" s="40"/>
      <c r="L46" s="40"/>
      <c r="N46" s="40"/>
      <c r="P46" s="40"/>
      <c r="R46" s="40"/>
      <c r="T46" s="40"/>
      <c r="V46" s="40"/>
      <c r="X46" s="40"/>
    </row>
    <row r="47" spans="2:24" x14ac:dyDescent="0.2">
      <c r="B47" s="40"/>
      <c r="D47" s="40"/>
      <c r="F47" s="40"/>
      <c r="H47" s="40"/>
      <c r="J47" s="40"/>
      <c r="L47" s="40"/>
      <c r="N47" s="40"/>
      <c r="P47" s="40"/>
      <c r="R47" s="40"/>
      <c r="T47" s="40"/>
      <c r="V47" s="40"/>
      <c r="X47" s="40"/>
    </row>
    <row r="48" spans="2:24" x14ac:dyDescent="0.2">
      <c r="B48" s="40"/>
      <c r="D48" s="40"/>
      <c r="F48" s="40"/>
      <c r="H48" s="40"/>
      <c r="J48" s="40"/>
      <c r="L48" s="40"/>
      <c r="N48" s="40"/>
      <c r="P48" s="40"/>
      <c r="R48" s="40"/>
      <c r="T48" s="40"/>
      <c r="V48" s="40"/>
      <c r="X48" s="40"/>
    </row>
    <row r="49" spans="2:24" x14ac:dyDescent="0.2">
      <c r="B49" s="40"/>
      <c r="D49" s="40"/>
      <c r="F49" s="40"/>
      <c r="H49" s="40"/>
      <c r="J49" s="40"/>
      <c r="L49" s="40"/>
      <c r="N49" s="40"/>
      <c r="P49" s="40"/>
      <c r="R49" s="40"/>
      <c r="T49" s="40"/>
      <c r="V49" s="40"/>
      <c r="X49" s="40"/>
    </row>
    <row r="50" spans="2:24" x14ac:dyDescent="0.2">
      <c r="B50" s="40"/>
      <c r="D50" s="40"/>
      <c r="F50" s="40"/>
      <c r="H50" s="40"/>
      <c r="J50" s="40"/>
      <c r="L50" s="40"/>
      <c r="N50" s="40"/>
      <c r="P50" s="40"/>
      <c r="R50" s="40"/>
      <c r="T50" s="40"/>
      <c r="V50" s="40"/>
      <c r="X50" s="40"/>
    </row>
    <row r="52" spans="2:24" x14ac:dyDescent="0.2">
      <c r="B52" s="40"/>
      <c r="D52" s="40"/>
      <c r="F52" s="40"/>
      <c r="H52" s="40"/>
      <c r="J52" s="40"/>
      <c r="L52" s="40"/>
      <c r="N52" s="40"/>
      <c r="P52" s="40"/>
      <c r="R52" s="40"/>
      <c r="T52" s="40"/>
      <c r="V52" s="40"/>
      <c r="X52" s="40"/>
    </row>
    <row r="53" spans="2:24" x14ac:dyDescent="0.2">
      <c r="B53" s="40"/>
      <c r="D53" s="40"/>
      <c r="F53" s="40"/>
      <c r="H53" s="40"/>
      <c r="J53" s="40"/>
      <c r="L53" s="40"/>
      <c r="N53" s="40"/>
      <c r="P53" s="40"/>
      <c r="R53" s="40"/>
      <c r="T53" s="40"/>
      <c r="V53" s="40"/>
      <c r="X53" s="40"/>
    </row>
    <row r="54" spans="2:24" x14ac:dyDescent="0.2">
      <c r="B54" s="40"/>
      <c r="D54" s="40"/>
      <c r="F54" s="40"/>
      <c r="H54" s="40"/>
      <c r="J54" s="40"/>
      <c r="L54" s="40"/>
      <c r="N54" s="40"/>
      <c r="P54" s="40"/>
      <c r="R54" s="40"/>
      <c r="T54" s="40"/>
      <c r="V54" s="40"/>
      <c r="X54" s="40"/>
    </row>
    <row r="55" spans="2:24" x14ac:dyDescent="0.2">
      <c r="B55" s="40"/>
      <c r="D55" s="40"/>
      <c r="F55" s="40"/>
      <c r="H55" s="40"/>
      <c r="J55" s="40"/>
      <c r="L55" s="40"/>
      <c r="N55" s="40"/>
      <c r="P55" s="40"/>
      <c r="R55" s="40"/>
      <c r="T55" s="40"/>
      <c r="V55" s="40"/>
      <c r="X55" s="40"/>
    </row>
    <row r="56" spans="2:24" x14ac:dyDescent="0.2">
      <c r="B56" s="40"/>
      <c r="D56" s="40"/>
      <c r="F56" s="40"/>
      <c r="H56" s="40"/>
      <c r="J56" s="40"/>
      <c r="L56" s="40"/>
      <c r="N56" s="40"/>
      <c r="P56" s="40"/>
      <c r="R56" s="40"/>
      <c r="T56" s="40"/>
      <c r="V56" s="40"/>
      <c r="X56" s="40"/>
    </row>
    <row r="57" spans="2:24" x14ac:dyDescent="0.2">
      <c r="B57" s="40"/>
      <c r="D57" s="40"/>
      <c r="F57" s="40"/>
      <c r="H57" s="40"/>
      <c r="J57" s="40"/>
      <c r="L57" s="40"/>
      <c r="N57" s="40"/>
      <c r="P57" s="40"/>
      <c r="R57" s="40"/>
      <c r="T57" s="40"/>
      <c r="V57" s="40"/>
      <c r="X57" s="40"/>
    </row>
    <row r="58" spans="2:24" x14ac:dyDescent="0.2">
      <c r="B58" s="40"/>
      <c r="D58" s="40"/>
      <c r="F58" s="40"/>
      <c r="H58" s="40"/>
      <c r="J58" s="40"/>
      <c r="L58" s="40"/>
      <c r="N58" s="40"/>
      <c r="P58" s="40"/>
      <c r="R58" s="40"/>
      <c r="T58" s="40"/>
      <c r="V58" s="40"/>
      <c r="X58" s="40"/>
    </row>
    <row r="59" spans="2:24" x14ac:dyDescent="0.2">
      <c r="B59" s="40"/>
      <c r="D59" s="40"/>
      <c r="F59" s="40"/>
      <c r="H59" s="40"/>
      <c r="J59" s="40"/>
      <c r="L59" s="40"/>
      <c r="N59" s="40"/>
      <c r="P59" s="40"/>
      <c r="R59" s="40"/>
      <c r="T59" s="40"/>
      <c r="V59" s="40"/>
      <c r="X59" s="40"/>
    </row>
    <row r="60" spans="2:24" x14ac:dyDescent="0.2">
      <c r="B60" s="40"/>
      <c r="D60" s="40"/>
      <c r="F60" s="40"/>
      <c r="H60" s="40"/>
      <c r="J60" s="40"/>
      <c r="L60" s="40"/>
      <c r="N60" s="40"/>
      <c r="P60" s="40"/>
      <c r="R60" s="40"/>
      <c r="T60" s="40"/>
      <c r="V60" s="40"/>
      <c r="X60" s="40"/>
    </row>
    <row r="61" spans="2:24" x14ac:dyDescent="0.2">
      <c r="B61" s="40"/>
      <c r="D61" s="40"/>
      <c r="F61" s="40"/>
      <c r="H61" s="40"/>
      <c r="J61" s="40"/>
      <c r="L61" s="40"/>
      <c r="N61" s="40"/>
      <c r="P61" s="40"/>
      <c r="R61" s="40"/>
      <c r="T61" s="40"/>
      <c r="V61" s="40"/>
      <c r="X61" s="40"/>
    </row>
    <row r="62" spans="2:24" x14ac:dyDescent="0.2">
      <c r="B62" s="40"/>
      <c r="D62" s="40"/>
      <c r="F62" s="40"/>
      <c r="H62" s="40"/>
      <c r="J62" s="40"/>
      <c r="L62" s="40"/>
      <c r="N62" s="40"/>
      <c r="P62" s="40"/>
      <c r="R62" s="40"/>
      <c r="T62" s="40"/>
      <c r="V62" s="40"/>
      <c r="X62" s="40"/>
    </row>
    <row r="63" spans="2:24" x14ac:dyDescent="0.2">
      <c r="B63" s="40"/>
      <c r="D63" s="40"/>
      <c r="F63" s="40"/>
      <c r="H63" s="40"/>
      <c r="J63" s="40"/>
      <c r="L63" s="40"/>
      <c r="N63" s="40"/>
      <c r="P63" s="40"/>
      <c r="R63" s="40"/>
      <c r="T63" s="40"/>
      <c r="V63" s="40"/>
      <c r="X63" s="40"/>
    </row>
    <row r="64" spans="2:24" x14ac:dyDescent="0.2">
      <c r="B64" s="40"/>
      <c r="D64" s="40"/>
      <c r="F64" s="40"/>
      <c r="H64" s="40"/>
      <c r="J64" s="40"/>
      <c r="L64" s="40"/>
      <c r="N64" s="40"/>
      <c r="P64" s="40"/>
      <c r="R64" s="40"/>
      <c r="T64" s="40"/>
      <c r="V64" s="40"/>
      <c r="X64" s="40"/>
    </row>
    <row r="65" spans="2:24" x14ac:dyDescent="0.2">
      <c r="B65" s="40"/>
      <c r="D65" s="40"/>
      <c r="F65" s="40"/>
      <c r="H65" s="40"/>
      <c r="J65" s="40"/>
      <c r="L65" s="40"/>
      <c r="N65" s="40"/>
      <c r="P65" s="40"/>
      <c r="R65" s="40"/>
      <c r="T65" s="40"/>
      <c r="V65" s="40"/>
      <c r="X65" s="40"/>
    </row>
    <row r="66" spans="2:24" x14ac:dyDescent="0.2">
      <c r="B66" s="40"/>
      <c r="D66" s="40"/>
      <c r="F66" s="40"/>
      <c r="H66" s="40"/>
      <c r="J66" s="40"/>
      <c r="L66" s="40"/>
      <c r="N66" s="40"/>
      <c r="P66" s="40"/>
      <c r="R66" s="40"/>
      <c r="T66" s="40"/>
      <c r="V66" s="40"/>
      <c r="X66" s="40"/>
    </row>
    <row r="67" spans="2:24" x14ac:dyDescent="0.2">
      <c r="B67" s="40"/>
      <c r="D67" s="40"/>
      <c r="F67" s="40"/>
      <c r="H67" s="40"/>
      <c r="J67" s="40"/>
      <c r="L67" s="40"/>
      <c r="N67" s="40"/>
      <c r="P67" s="40"/>
      <c r="R67" s="40"/>
      <c r="T67" s="40"/>
      <c r="V67" s="40"/>
      <c r="X67" s="40"/>
    </row>
    <row r="68" spans="2:24" x14ac:dyDescent="0.2">
      <c r="B68" s="40"/>
      <c r="D68" s="40"/>
      <c r="F68" s="40"/>
      <c r="H68" s="40"/>
      <c r="J68" s="40"/>
      <c r="L68" s="40"/>
      <c r="N68" s="40"/>
      <c r="P68" s="40"/>
      <c r="R68" s="40"/>
      <c r="T68" s="40"/>
      <c r="V68" s="40"/>
      <c r="X68" s="40"/>
    </row>
    <row r="69" spans="2:24" x14ac:dyDescent="0.2">
      <c r="B69" s="40"/>
      <c r="D69" s="40"/>
      <c r="F69" s="40"/>
      <c r="H69" s="40"/>
      <c r="J69" s="40"/>
      <c r="L69" s="40"/>
      <c r="N69" s="40"/>
      <c r="P69" s="40"/>
      <c r="R69" s="40"/>
      <c r="T69" s="40"/>
      <c r="V69" s="40"/>
      <c r="X69" s="40"/>
    </row>
    <row r="70" spans="2:24" x14ac:dyDescent="0.2">
      <c r="B70" s="40"/>
      <c r="D70" s="40"/>
      <c r="F70" s="40"/>
      <c r="H70" s="40"/>
      <c r="J70" s="40"/>
      <c r="L70" s="40"/>
      <c r="N70" s="40"/>
      <c r="P70" s="40"/>
      <c r="R70" s="40"/>
      <c r="T70" s="40"/>
      <c r="V70" s="40"/>
      <c r="X70" s="40"/>
    </row>
    <row r="71" spans="2:24" x14ac:dyDescent="0.2">
      <c r="B71" s="40"/>
      <c r="D71" s="40"/>
      <c r="F71" s="40"/>
      <c r="H71" s="40"/>
      <c r="J71" s="40"/>
      <c r="L71" s="40"/>
      <c r="N71" s="40"/>
      <c r="P71" s="40"/>
      <c r="R71" s="40"/>
      <c r="T71" s="40"/>
      <c r="V71" s="40"/>
      <c r="X71" s="40"/>
    </row>
  </sheetData>
  <mergeCells count="36">
    <mergeCell ref="B3:M3"/>
    <mergeCell ref="A1:C1"/>
    <mergeCell ref="A28:H28"/>
    <mergeCell ref="AA3:AL3"/>
    <mergeCell ref="AA4:AB5"/>
    <mergeCell ref="AC4:AL4"/>
    <mergeCell ref="AC5:AD5"/>
    <mergeCell ref="AE5:AF5"/>
    <mergeCell ref="AG5:AH5"/>
    <mergeCell ref="AI5:AJ5"/>
    <mergeCell ref="AK5:AL5"/>
    <mergeCell ref="A2:AX2"/>
    <mergeCell ref="A29:Y29"/>
    <mergeCell ref="N3:Y3"/>
    <mergeCell ref="N4:O5"/>
    <mergeCell ref="P4:Y4"/>
    <mergeCell ref="P5:Q5"/>
    <mergeCell ref="R5:S5"/>
    <mergeCell ref="T5:U5"/>
    <mergeCell ref="V5:W5"/>
    <mergeCell ref="X5:Y5"/>
    <mergeCell ref="B4:C5"/>
    <mergeCell ref="D4:M4"/>
    <mergeCell ref="D5:E5"/>
    <mergeCell ref="F5:G5"/>
    <mergeCell ref="H5:I5"/>
    <mergeCell ref="J5:K5"/>
    <mergeCell ref="L5:M5"/>
    <mergeCell ref="AM3:AX3"/>
    <mergeCell ref="AM4:AN5"/>
    <mergeCell ref="AO4:AX4"/>
    <mergeCell ref="AO5:AP5"/>
    <mergeCell ref="AQ5:AR5"/>
    <mergeCell ref="AS5:AT5"/>
    <mergeCell ref="AU5:AV5"/>
    <mergeCell ref="AW5:AX5"/>
  </mergeCells>
  <hyperlinks>
    <hyperlink ref="A1" location="Содержание!A4" display="К содержанию"/>
    <hyperlink ref="A1:C1" location="Содержание!A4" display="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</vt:lpstr>
      <vt:lpstr>2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Якупова Лилия Руслановна</cp:lastModifiedBy>
  <cp:lastPrinted>2021-05-13T12:20:04Z</cp:lastPrinted>
  <dcterms:created xsi:type="dcterms:W3CDTF">2021-04-08T10:35:45Z</dcterms:created>
  <dcterms:modified xsi:type="dcterms:W3CDTF">2024-10-22T10:30:37Z</dcterms:modified>
</cp:coreProperties>
</file>